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Záradék" sheetId="1" state="visible" r:id="rId2"/>
    <sheet name="Összesítő" sheetId="2" state="visible" r:id="rId3"/>
    <sheet name="Költségtérítés" sheetId="3" state="visible" r:id="rId4"/>
    <sheet name="Írtás, föld- és sziklamunka" sheetId="4" state="visible" r:id="rId5"/>
    <sheet name="Síkalapozás" sheetId="5" state="visible" r:id="rId6"/>
    <sheet name="Közlekedésépítési munkák" sheetId="6" state="visible" r:id="rId7"/>
    <sheet name="Kiegészítő tevékenységek" sheetId="7" state="visible" r:id="rId8"/>
    <sheet name="Szabadidő és sportlétesítmények" sheetId="8" state="visible" r:id="rId9"/>
    <sheet name="GÉPÉSZET" sheetId="9" state="visible" r:id="rId10"/>
  </sheets>
  <definedNames>
    <definedName function="false" hidden="false" localSheetId="8" name="_xlnm.Print_Area" vbProcedure="false">GÉPÉSZET!$A$1:$J$21</definedName>
    <definedName function="false" hidden="false" localSheetId="3" name="_xlnm.Print_Area" vbProcedure="false">'Írtás, föld- és sziklamunka'!$A$1:$I$47</definedName>
    <definedName function="false" hidden="false" localSheetId="6" name="_xlnm.Print_Area" vbProcedure="false">'Kiegészítő tevékenységek'!$A$1:$I$55</definedName>
    <definedName function="false" hidden="false" localSheetId="2" name="_xlnm.Print_Area" vbProcedure="false">Költségtérítés!$A$1:$I$9</definedName>
    <definedName function="false" hidden="false" localSheetId="5" name="_xlnm.Print_Area" vbProcedure="false">'Közlekedésépítési munkák'!$A$1:$I$31</definedName>
    <definedName function="false" hidden="false" localSheetId="4" name="_xlnm.Print_Area" vbProcedure="false">Síkalapozás!$A$1:$I$5</definedName>
    <definedName function="false" hidden="false" localSheetId="7" name="_xlnm.Print_Area" vbProcedure="false">'Szabadidő és sportlétesítmények'!$A$1:$I$13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<sst xmlns="http://schemas.openxmlformats.org/spreadsheetml/2006/main" count="344" uniqueCount="185">
  <si>
    <r>
      <rPr>
        <b val="true"/>
        <sz val="12"/>
        <rFont val="Times New Roman"/>
        <family val="1"/>
        <charset val="238"/>
      </rPr>
      <t xml:space="preserve">Név : </t>
    </r>
    <r>
      <rPr>
        <b val="true"/>
        <sz val="12"/>
        <rFont val="Century Gothic"/>
        <family val="2"/>
        <charset val="238"/>
      </rPr>
      <t xml:space="preserve">Pazonyi tér </t>
    </r>
  </si>
  <si>
    <t xml:space="preserve">                                       </t>
  </si>
  <si>
    <t xml:space="preserve">Készítette:                            </t>
  </si>
  <si>
    <t xml:space="preserve">A munka leírása: Pazonyi tér                 </t>
  </si>
  <si>
    <t xml:space="preserve">                                                                              </t>
  </si>
  <si>
    <t xml:space="preserve">Költségbecslés főösszesítő</t>
  </si>
  <si>
    <t xml:space="preserve">Megnevezés</t>
  </si>
  <si>
    <t xml:space="preserve">Anyagköltség</t>
  </si>
  <si>
    <t xml:space="preserve">Díjköltség</t>
  </si>
  <si>
    <t xml:space="preserve">1. Építmény közvetlen költségei</t>
  </si>
  <si>
    <t xml:space="preserve">1.1 Közvetlen önköltség összesen</t>
  </si>
  <si>
    <t xml:space="preserve">2.1 ÁFA vetítési alap</t>
  </si>
  <si>
    <t xml:space="preserve">2.2 Áfa</t>
  </si>
  <si>
    <t xml:space="preserve">3.  A munka ára</t>
  </si>
  <si>
    <t xml:space="preserve">Aláírás</t>
  </si>
  <si>
    <t xml:space="preserve">Munkanem megnevezése</t>
  </si>
  <si>
    <t xml:space="preserve">Anyag összege</t>
  </si>
  <si>
    <t xml:space="preserve">Díj összege</t>
  </si>
  <si>
    <t xml:space="preserve">Költségtérítés</t>
  </si>
  <si>
    <t xml:space="preserve">Irtás, föld- és sziklamunka</t>
  </si>
  <si>
    <t xml:space="preserve">Síkalapozás</t>
  </si>
  <si>
    <t xml:space="preserve">Közlekedésépítési munkák</t>
  </si>
  <si>
    <t xml:space="preserve">Kiegészítő tevékenységek</t>
  </si>
  <si>
    <t xml:space="preserve">Szabadidő és sportlétesítmények</t>
  </si>
  <si>
    <t xml:space="preserve">Gépészet</t>
  </si>
  <si>
    <t xml:space="preserve">Összesen:</t>
  </si>
  <si>
    <t xml:space="preserve">Ssz.</t>
  </si>
  <si>
    <t xml:space="preserve">Tételszám</t>
  </si>
  <si>
    <t xml:space="preserve">Tétel szövege</t>
  </si>
  <si>
    <t xml:space="preserve">Menny.</t>
  </si>
  <si>
    <t xml:space="preserve">Egység</t>
  </si>
  <si>
    <t xml:space="preserve">Anyag egységár</t>
  </si>
  <si>
    <t xml:space="preserve">Díj egységre</t>
  </si>
  <si>
    <t xml:space="preserve">Anyag összesen</t>
  </si>
  <si>
    <t xml:space="preserve">Díj összesen</t>
  </si>
  <si>
    <t xml:space="preserve">19-010-1.21.2</t>
  </si>
  <si>
    <t xml:space="preserve">Megvalósulási terv készítése</t>
  </si>
  <si>
    <t xml:space="preserve">költség</t>
  </si>
  <si>
    <t xml:space="preserve">Szakfelügyelet</t>
  </si>
  <si>
    <t xml:space="preserve">Védőcsövezés tervezése</t>
  </si>
  <si>
    <t xml:space="preserve">Védőcsövezés kivitelezése szükség szerint folyóméterenként 40 cm szélességgel számolva</t>
  </si>
  <si>
    <t xml:space="preserve">m2</t>
  </si>
  <si>
    <t xml:space="preserve">Munkanem összesen:</t>
  </si>
  <si>
    <t xml:space="preserve">21-001-006.1</t>
  </si>
  <si>
    <t xml:space="preserve">Bozót és cserjeírtás</t>
  </si>
  <si>
    <t xml:space="preserve">21-001-009</t>
  </si>
  <si>
    <t xml:space="preserve">Gyepsesés 4 cm mélységig</t>
  </si>
  <si>
    <t xml:space="preserve"> 21-002-001</t>
  </si>
  <si>
    <t xml:space="preserve">Előkészítő földmunka
Humuszos termőréteg, termőföld leszedése,terítése gépi erővel, 18%-os terephajlásig,bármilyen talajban, szállítással,
50,0 m-ig</t>
  </si>
  <si>
    <t xml:space="preserve">m3</t>
  </si>
  <si>
    <t xml:space="preserve">21-003-006</t>
  </si>
  <si>
    <t xml:space="preserve">Munkaárok földkiemelése közművesített területen,kézi erővel,,bármely konzisztenciájú, I-IV. oszt. talajban
</t>
  </si>
  <si>
    <t xml:space="preserve">21-004-003</t>
  </si>
  <si>
    <t xml:space="preserve">Humuszterítés 20 cm vastagságig gépi erővel kiegészítő kézi munkával</t>
  </si>
  <si>
    <t xml:space="preserve">21-004-005</t>
  </si>
  <si>
    <t xml:space="preserve">Tükörkészítés tömörítés nélkül, sík felületen gép erővel</t>
  </si>
  <si>
    <t xml:space="preserve">21-008-002</t>
  </si>
  <si>
    <t xml:space="preserve">Tömörítés bármely tömörítési osztályban gépi erővel nagy felületen, 90%</t>
  </si>
  <si>
    <t xml:space="preserve">21-011-002.1.2</t>
  </si>
  <si>
    <t xml:space="preserve">Fejtett föld tolása és elteregetése 20 m-ig</t>
  </si>
  <si>
    <t xml:space="preserve">21-011-011</t>
  </si>
  <si>
    <r>
      <rPr>
        <sz val="11"/>
        <rFont val="Century Gothic"/>
        <family val="2"/>
        <charset val="238"/>
      </rPr>
      <t xml:space="preserve">Építési törmelék salak konténeres elszállítása, lerakása,  10,0 m</t>
    </r>
    <r>
      <rPr>
        <vertAlign val="superscript"/>
        <sz val="11"/>
        <rFont val="Century Gothic"/>
        <family val="2"/>
        <charset val="238"/>
      </rPr>
      <t xml:space="preserve">3</t>
    </r>
    <r>
      <rPr>
        <sz val="11"/>
        <rFont val="Century Gothic"/>
        <family val="2"/>
        <charset val="238"/>
      </rPr>
      <t xml:space="preserve">-es konténerbe</t>
    </r>
  </si>
  <si>
    <t xml:space="preserve">db</t>
  </si>
  <si>
    <r>
      <rPr>
        <sz val="11"/>
        <rFont val="Century Gothic"/>
        <family val="2"/>
        <charset val="238"/>
      </rPr>
      <t xml:space="preserve">Építési törmelék aszfalt konténeres elszállítása, lerakása,  8,0 m</t>
    </r>
    <r>
      <rPr>
        <vertAlign val="superscript"/>
        <sz val="11"/>
        <rFont val="Century Gothic"/>
        <family val="2"/>
        <charset val="238"/>
      </rPr>
      <t xml:space="preserve">3</t>
    </r>
    <r>
      <rPr>
        <sz val="11"/>
        <rFont val="Century Gothic"/>
        <family val="2"/>
        <charset val="238"/>
      </rPr>
      <t xml:space="preserve">-es konténerbe</t>
    </r>
  </si>
  <si>
    <r>
      <rPr>
        <sz val="11"/>
        <rFont val="Century Gothic"/>
        <family val="2"/>
        <charset val="238"/>
      </rPr>
      <t xml:space="preserve">Építési törmelék beton konténeres elszállítása, lerakása,  10,0 m</t>
    </r>
    <r>
      <rPr>
        <vertAlign val="superscript"/>
        <sz val="11"/>
        <rFont val="Century Gothic"/>
        <family val="2"/>
        <charset val="238"/>
      </rPr>
      <t xml:space="preserve">3</t>
    </r>
    <r>
      <rPr>
        <sz val="11"/>
        <rFont val="Century Gothic"/>
        <family val="2"/>
        <charset val="238"/>
      </rPr>
      <t xml:space="preserve">-es konténerbe</t>
    </r>
  </si>
  <si>
    <r>
      <rPr>
        <sz val="11"/>
        <rFont val="Century Gothic"/>
        <family val="2"/>
        <charset val="238"/>
      </rPr>
      <t xml:space="preserve">Építési törmelék betonlap konténeres elszállítása, lerakása, 3,0 m</t>
    </r>
    <r>
      <rPr>
        <vertAlign val="superscript"/>
        <sz val="11"/>
        <rFont val="Century Gothic"/>
        <family val="2"/>
        <charset val="238"/>
      </rPr>
      <t xml:space="preserve">3</t>
    </r>
    <r>
      <rPr>
        <sz val="11"/>
        <rFont val="Century Gothic"/>
        <family val="2"/>
        <charset val="238"/>
      </rPr>
      <t xml:space="preserve">-es konténerbe</t>
    </r>
  </si>
  <si>
    <r>
      <rPr>
        <sz val="11"/>
        <rFont val="Century Gothic"/>
        <family val="2"/>
        <charset val="238"/>
      </rPr>
      <t xml:space="preserve">Építési törmelék kőburkolat konténeres elszállítása, lerakása,  10,0 m</t>
    </r>
    <r>
      <rPr>
        <vertAlign val="superscript"/>
        <sz val="11"/>
        <rFont val="Century Gothic"/>
        <family val="2"/>
        <charset val="238"/>
      </rPr>
      <t xml:space="preserve">3</t>
    </r>
    <r>
      <rPr>
        <sz val="11"/>
        <rFont val="Century Gothic"/>
        <family val="2"/>
        <charset val="238"/>
      </rPr>
      <t xml:space="preserve">-es konténerbe</t>
    </r>
  </si>
  <si>
    <t xml:space="preserve">Munkahelyi depóniából építési törmelék konténerbe rakása,  kézi erővel, önálló munka esetén elszámolva, konténer szállítás nélkül</t>
  </si>
  <si>
    <t xml:space="preserve">GÉPÉSZET</t>
  </si>
  <si>
    <t xml:space="preserve">21-003-5.1.1.3.</t>
  </si>
  <si>
    <t xml:space="preserve">Munkaárok földkiemelése közművesített területen, kézi erővel, bármely konzisztenciájú talajban, dúcolás nélkül, 2,0 m² szelvényig, I-II. talajosztály</t>
  </si>
  <si>
    <t xml:space="preserve">21-003-11.1.1</t>
  </si>
  <si>
    <t xml:space="preserve">Földvisszatöltés munkagödörbe vagy munkaárokba, tömörítés nélkül, réteges elterítéssel, I-IV. osztályú talajban, kézi erővel, az anyag súlypontja karoláson belül, a vezeték (műtárgy) felett és mellett 50 cm vastagságig</t>
  </si>
  <si>
    <t xml:space="preserve">21-003-11.2.1</t>
  </si>
  <si>
    <t xml:space="preserve">Földvisszatöltés munkagödörbe vagy munkaárokba, tömörítés nélkül, réteges elterítéssel, I-IV. osztályú talajban, gépi erővel, az anyag súlypontja 10,0 m-en belül, a vezetéket (műtárgyat) környező 50 cm-en túli szelvényrészben</t>
  </si>
  <si>
    <t xml:space="preserve">21-004-4.2.1-0120401</t>
  </si>
  <si>
    <t xml:space="preserve">Talajjavító réteg készítése vonalas létesítményeknél, 3,00 m szélesség felett, homokból, Természetes szemmegoszlású homok, TH  0/4 P-TT, Nyékládháza</t>
  </si>
  <si>
    <t xml:space="preserve">21-011-002.1.1</t>
  </si>
  <si>
    <t xml:space="preserve">Fejtett föld tolása és elteregetés 20 m-ig</t>
  </si>
  <si>
    <t xml:space="preserve">21-008-1.1.3</t>
  </si>
  <si>
    <t xml:space="preserve">Döngölés kézi erővel száraz, földnedves I-II. talajosztályban</t>
  </si>
  <si>
    <t xml:space="preserve">21-008-2.2.3</t>
  </si>
  <si>
    <t xml:space="preserve">Tömörítés bármely tömörítési osztályban gépi erővel, kis felületen, tömörségi fok: 95%</t>
  </si>
  <si>
    <t xml:space="preserve">23-003-002</t>
  </si>
  <si>
    <t xml:space="preserve">Beton alap készítése lépcső alá</t>
  </si>
  <si>
    <t xml:space="preserve">63-001-001.2</t>
  </si>
  <si>
    <t xml:space="preserve">Aszfaltos felületű burkolat bontása 20 cm-ig</t>
  </si>
  <si>
    <t xml:space="preserve">62-001-005</t>
  </si>
  <si>
    <t xml:space="preserve">Beton járdalap bontása, homokos kavicságyazattal</t>
  </si>
  <si>
    <t xml:space="preserve">61-001-001</t>
  </si>
  <si>
    <t xml:space="preserve">Salak útpálya bontása</t>
  </si>
  <si>
    <t xml:space="preserve">Beton burkolat bontása</t>
  </si>
  <si>
    <t xml:space="preserve">62-001-004.1</t>
  </si>
  <si>
    <t xml:space="preserve">Kőburkolat bontása</t>
  </si>
  <si>
    <t xml:space="preserve">Parkosított zöldterület és berendezéseinek bontása és lerakóhelyre szállításra 10 m3 konténerben</t>
  </si>
  <si>
    <t xml:space="preserve">62-002-021.3</t>
  </si>
  <si>
    <t xml:space="preserve">Burkolatszegélyek, tér és járdaburkolatok szegélyköveinek kialakítása, 100 cm-es elemekből, Semmelrock kerti szegély, 100x25x5 szürke beton megtámasztással, alapárok kiemeléssel</t>
  </si>
  <si>
    <t xml:space="preserve">m</t>
  </si>
  <si>
    <t xml:space="preserve">61-002-001</t>
  </si>
  <si>
    <t xml:space="preserve">Térburkolathoz útépítési zúzottkő M56 mechanikailag stabilizált alapréteg 20 cm vastagságban</t>
  </si>
  <si>
    <t xml:space="preserve">62-003-006</t>
  </si>
  <si>
    <t xml:space="preserve">Térburkolathoz 10 cm homokos kavicságyazat</t>
  </si>
  <si>
    <t xml:space="preserve">62-003-051.2</t>
  </si>
  <si>
    <t xml:space="preserve">Térburkolat készítése rendszerkövekből, 6 cm vastagsággal, Semmelrock Citytop Grande Kombi zúzalékágyra fektetve</t>
  </si>
  <si>
    <t xml:space="preserve">Térburkolat készítése rendszerkövekből, 6 cm vastagsággal, Semmelrock Citytop zúzalékágyra fektetve</t>
  </si>
  <si>
    <t xml:space="preserve">Térburkolat készítése lépcsőre</t>
  </si>
  <si>
    <t xml:space="preserve">Kavics feltöltés + agyag</t>
  </si>
  <si>
    <t xml:space="preserve">M56 mechanikai stabilizáció 10 cm vastagságban </t>
  </si>
  <si>
    <t xml:space="preserve">Akna fedlapok szintbe helyezése</t>
  </si>
  <si>
    <t xml:space="preserve">Megmaradó fák kalodázása</t>
  </si>
  <si>
    <t xml:space="preserve">91-001-002.2</t>
  </si>
  <si>
    <t xml:space="preserve">Gödörásás facsemete ültetéshez, termőfölddel felöltés, szerves trágyázás</t>
  </si>
  <si>
    <t xml:space="preserve">91-003-001.1</t>
  </si>
  <si>
    <t xml:space="preserve">Facsemete ültetés, 3 oldali kikarózással</t>
  </si>
  <si>
    <t xml:space="preserve">TILIA TOMENTOSA 'SZELESTE'</t>
  </si>
  <si>
    <t xml:space="preserve">PRUNUS x EMINENS 'UMBRACULIFERA'</t>
  </si>
  <si>
    <t xml:space="preserve">FRAXINUS EXCELSIOR 'PENDULA'</t>
  </si>
  <si>
    <t xml:space="preserve">Gödörásás oszlopos örökzöld ültetéshez</t>
  </si>
  <si>
    <t xml:space="preserve">TAXUS BACCATA 'FASTIGIATA'</t>
  </si>
  <si>
    <t xml:space="preserve">Sövény jellegű cserjék ültetése</t>
  </si>
  <si>
    <t xml:space="preserve">LIGUSTRUM OVALIFOLIUM</t>
  </si>
  <si>
    <t xml:space="preserve">SPIRAEA x VANHOUTTEI</t>
  </si>
  <si>
    <t xml:space="preserve">COTONEASTER SALICIFOLIUS</t>
  </si>
  <si>
    <t xml:space="preserve">PHILADELPHUS VIRGINALIS 'VIRGINAL'</t>
  </si>
  <si>
    <t xml:space="preserve">WEIGELA FLORIDA 'BRISTOL RUBY'</t>
  </si>
  <si>
    <t xml:space="preserve">DEUTZIA SCABRA 'PLENA'</t>
  </si>
  <si>
    <t xml:space="preserve">KOLKWITZIA AMABILIS</t>
  </si>
  <si>
    <t xml:space="preserve">LAUROCERASUS OFFICINALIS 'OTTO LUYKEN'</t>
  </si>
  <si>
    <t xml:space="preserve">SYMPHORICARPOS x CHENAULTII 'HANCOCK'</t>
  </si>
  <si>
    <t xml:space="preserve">LONICERA NITIDA 'MAIGRÜN'</t>
  </si>
  <si>
    <t xml:space="preserve">AMYGDALUS NANA 'KATI'</t>
  </si>
  <si>
    <t xml:space="preserve">RIBES AUREUM</t>
  </si>
  <si>
    <t xml:space="preserve">Kiszedett sövénycserjék átültetése</t>
  </si>
  <si>
    <t xml:space="preserve">Talajtakaró cserje ültetése</t>
  </si>
  <si>
    <t xml:space="preserve">COTONEASTER SALICIFOLIUS 'HERBSTFEUER'</t>
  </si>
  <si>
    <t xml:space="preserve">EUONYMUS FORTUNEI 'EMERALD GOLD'</t>
  </si>
  <si>
    <t xml:space="preserve">EUONYMUS FORTUNEI 'EMERALD GAIETY'</t>
  </si>
  <si>
    <t xml:space="preserve">COTONEASTER HORISONTALIS</t>
  </si>
  <si>
    <t xml:space="preserve">LONICERA NITIDA 'ELEGANT'</t>
  </si>
  <si>
    <t xml:space="preserve">BERBERIS THUNBERGII 'ATROPURPUREA NANA'</t>
  </si>
  <si>
    <t xml:space="preserve">BERBERIS VERRUCULOSA</t>
  </si>
  <si>
    <t xml:space="preserve">POTENTILLA FRUTICOSA 'GOLDFINGER'</t>
  </si>
  <si>
    <t xml:space="preserve">LAUROCERASUS OFFICINALIS 'ZÖLD SZŐNYEG'</t>
  </si>
  <si>
    <t xml:space="preserve">HYPERICUM x MOSERIANUM</t>
  </si>
  <si>
    <t xml:space="preserve">SYMPHORICARPOS DOORENBOSII 'MAGIC BERRY'</t>
  </si>
  <si>
    <t xml:space="preserve">PHOTINIA FRASERI 'LITTLE RED ROBIN'</t>
  </si>
  <si>
    <t xml:space="preserve">91-005-002.4.5</t>
  </si>
  <si>
    <t xml:space="preserve">Cserjék alatti mulcs terítése</t>
  </si>
  <si>
    <t xml:space="preserve">91-004-002.3.</t>
  </si>
  <si>
    <t xml:space="preserve">Ágyásszegély készítése</t>
  </si>
  <si>
    <t xml:space="preserve">91-003-001.5.2.2</t>
  </si>
  <si>
    <t xml:space="preserve">Évelő növények ültetése</t>
  </si>
  <si>
    <t xml:space="preserve">Egynyáriak ültetése</t>
  </si>
  <si>
    <t xml:space="preserve">92-003-008.1</t>
  </si>
  <si>
    <t xml:space="preserve">Utcai fém építmények, Városszépítő Kft. Béta pad, alappal együtt</t>
  </si>
  <si>
    <t xml:space="preserve">92-003-008.2</t>
  </si>
  <si>
    <t xml:space="preserve">Utcai fém építmények, Városszépítő Kft. Veron szemétgyüjtő tetővel, alappal együtt</t>
  </si>
  <si>
    <t xml:space="preserve">Utcai fém építmények,Városszépítő Kft Egyszer asztal és lóca alappal</t>
  </si>
  <si>
    <t xml:space="preserve">készlet</t>
  </si>
  <si>
    <t xml:space="preserve">Kiemelt növénykazetta fa támfala</t>
  </si>
  <si>
    <t xml:space="preserve">Dörken Delta Geo Drain geotextíliával kasírozott felületszivárgó lemez a kiemelt növénykazetta oldalfalára rögzítve</t>
  </si>
  <si>
    <t xml:space="preserve">Tanösvény elemek madárszárnyak</t>
  </si>
  <si>
    <t xml:space="preserve">Normaidő</t>
  </si>
  <si>
    <t xml:space="preserve">53-005-28.1.1-0645533</t>
  </si>
  <si>
    <t xml:space="preserve">Előregyártott (konfekcionált) beton vízóra aknák elhelyezése, előre elkészített tömörített kavicságyazatra, szerelvények és vízóra nélkül, 1,00-1,50 m belméretig, LEIER VA 100/62,5/120 L+H beton vízóra akna, Cikkszám: HUTJS3488 LEIER AF BL 60/3 lépésálló bordáslemez fedlap, Cikkszám: HUTX4947 Öntöző vízmérő akna </t>
  </si>
  <si>
    <t xml:space="preserve">54-005-5.1-0110043</t>
  </si>
  <si>
    <t xml:space="preserve">PP, PE, KPE nyomócső szerelése, földárokban, hegesztett kötésekkel, idomok nélkül, csőátmérő: 16-50 mm között, PIPELIFE PE80 ivóvíz nyomócső 32x2,0 mm 7,5bar (C=1,25), 80VSDR176032200K</t>
  </si>
  <si>
    <t xml:space="preserve">54-007-1.1.1-0131321</t>
  </si>
  <si>
    <t xml:space="preserve">Útátfúrás 10 méter átfúrási hosszig I-IV. osztályú talajban DN 150 méretig.</t>
  </si>
  <si>
    <t xml:space="preserve">54-016-6.1</t>
  </si>
  <si>
    <t xml:space="preserve">DN 110 KPE víznyomóvezetékre való rákötési munkák kompolett, NYÍRSÉGVÍZ zRT. KIVITELEZÉSÉBEN.</t>
  </si>
  <si>
    <t xml:space="preserve">DN 300 AC víznyomóvezetékre való rákötési munkák kompolett, NYÍRSÉGVÍZ zRT. KIVITELEZÉSÉBEN.</t>
  </si>
  <si>
    <t xml:space="preserve">68-001-1.1</t>
  </si>
  <si>
    <t xml:space="preserve">Útkezelő által előírt forgalomtechnika  megvalósítása. közúti táblák kihelyezése.</t>
  </si>
  <si>
    <t xml:space="preserve">82-002-2.1.2.1.1.1.1-0346761</t>
  </si>
  <si>
    <t xml:space="preserve">Vízmérők elhelyezése, hitelesítve, kétoldalon külső menettel, illetve hollandival csatlakoztatva, házi vízmérő, hidegvízre, szárazonfutó, többsugaras, NA 20 vízmérő </t>
  </si>
  <si>
    <t xml:space="preserve">82-001-10.1</t>
  </si>
  <si>
    <t xml:space="preserve">PE/ hga gyorskötő idom DN32/1" </t>
  </si>
  <si>
    <t xml:space="preserve">82-001-7.4.2-0090009</t>
  </si>
  <si>
    <t xml:space="preserve">Kétoldalon menetes vagy roppantógyűrűs szerelvény elhelyezése, külső vagy belső menettel, illetve hollandival csatlakoztatva DN 25 gömbcsap, víz- és gázfőcsap, OVENTROP Optibal TW golyoscsap ivóvízre, PN10, DN25, km., G1 1/4xG1 1/4, DIN ISO 228 szerint, lapos tömítéssel, műanyag fogantyúval, max. 90°C, mindkét oldalán G 1/4" vakdugóval lezárt ürítési hellyel, vörösöntvényből, nyers felülettel, teljes átömlésű, holttér-mentes kivitelben, 4208908</t>
  </si>
  <si>
    <t xml:space="preserve">82-001-7.4.2-0114684</t>
  </si>
  <si>
    <t xml:space="preserve">NA 25 MOFÉM vízfagycsap CS24</t>
  </si>
  <si>
    <t xml:space="preserve">Öntözőrendszer</t>
  </si>
  <si>
    <t xml:space="preserve">kts</t>
  </si>
  <si>
    <t xml:space="preserve">Munkanem összesen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</si>
</sst>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_-* #,##0.00,_F_t_-;\-* #,##0.00,_F_t_-;_-* \-??\ _F_t_-;_-@_-"/>
    <numFmt numFmtId="166" formatCode="_-* #,##0,_F_t_-;\-* #,##0,_F_t_-;_-* \-??\ _F_t_-;_-@_-"/>
    <numFmt numFmtId="167" formatCode="0.00%"/>
    <numFmt numFmtId="168" formatCode="#,##0,&quot;Ft&quot;"/>
    <numFmt numFmtId="169" formatCode="#,##0.00,&quot;Ft&quot;"/>
    <numFmt numFmtId="170" formatCode="@"/>
    <numFmt numFmtId="171" formatCode="#,##0"/>
    <numFmt numFmtId="172" formatCode="0"/>
    <numFmt numFmtId="173" formatCode="0.0"/>
  </numFmts>
  <fonts count="22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238"/>
    </font>
    <font>
      <b val="true"/>
      <sz val="12"/>
      <name val="Times New Roman"/>
      <family val="1"/>
      <charset val="238"/>
    </font>
    <font>
      <b val="true"/>
      <sz val="12"/>
      <name val="Century Gothic"/>
      <family val="2"/>
      <charset val="238"/>
    </font>
    <font>
      <b val="true"/>
      <sz val="11"/>
      <name val="Century Gothic"/>
      <family val="2"/>
      <charset val="238"/>
    </font>
    <font>
      <sz val="10"/>
      <name val="Century Gothic"/>
      <family val="2"/>
      <charset val="238"/>
    </font>
    <font>
      <sz val="11"/>
      <name val="Century Gothic"/>
      <family val="2"/>
      <charset val="238"/>
    </font>
    <font>
      <sz val="11"/>
      <color rgb="FF000000"/>
      <name val="Century Gothic"/>
      <family val="2"/>
      <charset val="238"/>
    </font>
    <font>
      <sz val="10"/>
      <color rgb="FFFF0000"/>
      <name val="Arial"/>
      <family val="2"/>
      <charset val="238"/>
    </font>
    <font>
      <b val="true"/>
      <sz val="10"/>
      <name val="Century Gothic"/>
      <family val="2"/>
      <charset val="238"/>
    </font>
    <font>
      <b val="true"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rgb="FF000000"/>
      <name val="Century Gothic"/>
      <family val="2"/>
      <charset val="238"/>
    </font>
    <font>
      <vertAlign val="superscript"/>
      <sz val="11"/>
      <name val="Century Gothic"/>
      <family val="2"/>
      <charset val="238"/>
    </font>
    <font>
      <b val="true"/>
      <sz val="11"/>
      <color rgb="FF000000"/>
      <name val="Century Gothic"/>
      <family val="2"/>
      <charset val="238"/>
    </font>
    <font>
      <sz val="11"/>
      <color rgb="FF4F81BD"/>
      <name val="Century Gothic"/>
      <family val="2"/>
      <charset val="238"/>
    </font>
    <font>
      <sz val="11"/>
      <color rgb="FFFF0000"/>
      <name val="Century Gothic"/>
      <family val="2"/>
      <charset val="238"/>
    </font>
    <font>
      <sz val="12"/>
      <color rgb="FF000000"/>
      <name val="Calibri"/>
      <family val="2"/>
      <charset val="238"/>
    </font>
    <font>
      <sz val="11"/>
      <color rgb="FF808080"/>
      <name val="Century Gothic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EBF1DE"/>
        <bgColor rgb="FFFFFFFF"/>
      </patternFill>
    </fill>
    <fill>
      <patternFill patternType="solid">
        <fgColor rgb="FFA6A6A6"/>
        <bgColor rgb="FFC0C0C0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7" fillId="0" borderId="2" xfId="15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6" fontId="7" fillId="0" borderId="0" xfId="15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7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6" fontId="7" fillId="0" borderId="1" xfId="15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7" fillId="0" borderId="3" xfId="15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8" fontId="9" fillId="0" borderId="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9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8" fontId="7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7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70" fontId="10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6" fontId="10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9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11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7" fillId="0" borderId="3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5" fontId="0" fillId="0" borderId="0" xfId="15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12" fillId="0" borderId="3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6" fontId="12" fillId="0" borderId="3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6" fontId="12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5" fontId="9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6" fontId="8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70" fontId="9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72" fontId="9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6" fontId="8" fillId="2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14" fillId="2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6" fontId="15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73" fontId="9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6" fontId="8" fillId="3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14" fillId="3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17" fillId="0" borderId="3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6" fontId="17" fillId="0" borderId="3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6" fontId="17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6" fontId="13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72" fontId="10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1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8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9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6" fontId="19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21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71" fontId="9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19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71" fontId="9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7" fillId="0" borderId="3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D57"/>
  <sheetViews>
    <sheetView showFormulas="false" showGridLines="true" showRowColHeaders="true" showZeros="true" rightToLeft="false" tabSelected="true" showOutlineSymbols="true" defaultGridColor="true" view="pageBreakPreview" topLeftCell="A19" colorId="64" zoomScale="87" zoomScaleNormal="87" zoomScalePageLayoutView="87" workbookViewId="0">
      <selection pane="topLeft" activeCell="C30" activeCellId="0" sqref="C30"/>
    </sheetView>
  </sheetViews>
  <sheetFormatPr defaultRowHeight="15.75" zeroHeight="false" outlineLevelRow="0" outlineLevelCol="0"/>
  <cols>
    <col collapsed="false" customWidth="true" hidden="false" outlineLevel="0" max="1" min="1" style="1" width="36.42"/>
    <col collapsed="false" customWidth="true" hidden="false" outlineLevel="0" max="2" min="2" style="1" width="10.71"/>
    <col collapsed="false" customWidth="true" hidden="false" outlineLevel="0" max="3" min="3" style="1" width="30.57"/>
    <col collapsed="false" customWidth="true" hidden="false" outlineLevel="0" max="4" min="4" style="1" width="27.85"/>
    <col collapsed="false" customWidth="true" hidden="false" outlineLevel="0" max="1025" min="5" style="1" width="9.13"/>
  </cols>
  <sheetData>
    <row r="1" s="3" customFormat="true" ht="15.75" hidden="false" customHeight="false" outlineLevel="0" collapsed="false">
      <c r="A1" s="2"/>
      <c r="B1" s="2"/>
      <c r="C1" s="2"/>
      <c r="D1" s="2"/>
    </row>
    <row r="2" s="3" customFormat="true" ht="15.75" hidden="false" customHeight="false" outlineLevel="0" collapsed="false">
      <c r="A2" s="2"/>
      <c r="B2" s="2"/>
      <c r="C2" s="2"/>
      <c r="D2" s="2"/>
    </row>
    <row r="3" s="3" customFormat="true" ht="15.75" hidden="false" customHeight="false" outlineLevel="0" collapsed="false">
      <c r="A3" s="2"/>
      <c r="B3" s="2"/>
      <c r="C3" s="2"/>
      <c r="D3" s="2"/>
    </row>
    <row r="4" customFormat="false" ht="15.5" hidden="false" customHeight="false" outlineLevel="0" collapsed="false">
      <c r="A4" s="3" t="s">
        <v>0</v>
      </c>
      <c r="B4" s="3"/>
      <c r="C4" s="3" t="s">
        <v>1</v>
      </c>
      <c r="D4" s="3"/>
    </row>
    <row r="5" customFormat="false" ht="15.75" hidden="false" customHeight="false" outlineLevel="0" collapsed="false">
      <c r="A5" s="3" t="s">
        <v>1</v>
      </c>
      <c r="B5" s="3"/>
      <c r="C5" s="3" t="s">
        <v>1</v>
      </c>
      <c r="D5" s="3"/>
    </row>
    <row r="6" customFormat="false" ht="15.75" hidden="false" customHeight="false" outlineLevel="0" collapsed="false">
      <c r="A6" s="3" t="s">
        <v>2</v>
      </c>
      <c r="B6" s="3"/>
      <c r="C6" s="0"/>
      <c r="D6" s="3"/>
    </row>
    <row r="7" customFormat="false" ht="15" hidden="false" customHeight="false" outlineLevel="0" collapsed="false">
      <c r="A7" s="4"/>
      <c r="B7" s="4"/>
      <c r="C7" s="4"/>
      <c r="D7" s="4"/>
    </row>
    <row r="8" customFormat="false" ht="15" hidden="false" customHeight="false" outlineLevel="0" collapsed="false">
      <c r="A8" s="4"/>
      <c r="B8" s="4"/>
      <c r="C8" s="4"/>
      <c r="D8" s="4"/>
    </row>
    <row r="9" customFormat="false" ht="15.75" hidden="false" customHeight="false" outlineLevel="0" collapsed="false">
      <c r="A9" s="4" t="s">
        <v>1</v>
      </c>
      <c r="B9" s="4"/>
      <c r="C9" s="4"/>
      <c r="D9" s="4"/>
    </row>
    <row r="10" customFormat="false" ht="15.75" hidden="false" customHeight="false" outlineLevel="0" collapsed="false">
      <c r="A10" s="4" t="s">
        <v>3</v>
      </c>
      <c r="B10" s="4"/>
      <c r="C10" s="4"/>
      <c r="D10" s="4"/>
    </row>
    <row r="11" customFormat="false" ht="15.75" hidden="false" customHeight="false" outlineLevel="0" collapsed="false">
      <c r="A11" s="4" t="s">
        <v>4</v>
      </c>
      <c r="B11" s="4"/>
      <c r="C11" s="4"/>
      <c r="D11" s="4"/>
    </row>
    <row r="12" customFormat="false" ht="15" hidden="false" customHeight="false" outlineLevel="0" collapsed="false">
      <c r="A12" s="4"/>
      <c r="B12" s="4"/>
      <c r="C12" s="4"/>
      <c r="D12" s="4"/>
    </row>
    <row r="13" customFormat="false" ht="15" hidden="false" customHeight="false" outlineLevel="0" collapsed="false">
      <c r="A13" s="4"/>
      <c r="B13" s="4"/>
      <c r="C13" s="4"/>
      <c r="D13" s="4"/>
    </row>
    <row r="14" customFormat="false" ht="15.75" hidden="false" customHeight="false" outlineLevel="0" collapsed="false">
      <c r="A14" s="4"/>
      <c r="B14" s="4"/>
      <c r="C14" s="4"/>
      <c r="D14" s="4"/>
    </row>
    <row r="15" customFormat="false" ht="15.75" hidden="false" customHeight="false" outlineLevel="0" collapsed="false">
      <c r="A15" s="5"/>
      <c r="B15" s="5"/>
      <c r="C15" s="5"/>
      <c r="D15" s="5"/>
    </row>
    <row r="16" customFormat="false" ht="15.75" hidden="false" customHeight="false" outlineLevel="0" collapsed="false">
      <c r="A16" s="5"/>
      <c r="B16" s="5"/>
      <c r="C16" s="5"/>
      <c r="D16" s="5"/>
    </row>
    <row r="17" customFormat="false" ht="33.75" hidden="false" customHeight="true" outlineLevel="0" collapsed="false">
      <c r="A17" s="5"/>
      <c r="B17" s="5"/>
      <c r="C17" s="5"/>
      <c r="D17" s="5"/>
    </row>
    <row r="18" customFormat="false" ht="174" hidden="false" customHeight="true" outlineLevel="0" collapsed="false">
      <c r="A18" s="5"/>
      <c r="B18" s="5"/>
      <c r="C18" s="5"/>
      <c r="D18" s="5"/>
    </row>
    <row r="19" customFormat="false" ht="41.25" hidden="false" customHeight="true" outlineLevel="0" collapsed="false">
      <c r="A19" s="6"/>
      <c r="B19" s="6"/>
      <c r="C19" s="6"/>
      <c r="D19" s="6"/>
    </row>
    <row r="20" customFormat="false" ht="15.75" hidden="false" customHeight="false" outlineLevel="0" collapsed="false">
      <c r="A20" s="4"/>
      <c r="B20" s="4"/>
      <c r="C20" s="4"/>
      <c r="D20" s="4"/>
    </row>
    <row r="21" customFormat="false" ht="15.75" hidden="false" customHeight="false" outlineLevel="0" collapsed="false">
      <c r="A21" s="7" t="s">
        <v>5</v>
      </c>
      <c r="B21" s="7"/>
      <c r="C21" s="7"/>
      <c r="D21" s="7"/>
    </row>
    <row r="22" customFormat="false" ht="15.75" hidden="false" customHeight="false" outlineLevel="0" collapsed="false">
      <c r="A22" s="8" t="s">
        <v>6</v>
      </c>
      <c r="B22" s="8"/>
      <c r="C22" s="9" t="s">
        <v>7</v>
      </c>
      <c r="D22" s="9" t="s">
        <v>8</v>
      </c>
    </row>
    <row r="23" customFormat="false" ht="15.75" hidden="false" customHeight="false" outlineLevel="0" collapsed="false">
      <c r="A23" s="8" t="s">
        <v>9</v>
      </c>
      <c r="B23" s="8"/>
      <c r="C23" s="8" t="n">
        <f aca="false">Összesítő!B32</f>
        <v>0</v>
      </c>
      <c r="D23" s="8" t="n">
        <f aca="false">Összesítő!C32</f>
        <v>0</v>
      </c>
    </row>
    <row r="24" customFormat="false" ht="15.75" hidden="false" customHeight="false" outlineLevel="0" collapsed="false">
      <c r="A24" s="8" t="s">
        <v>10</v>
      </c>
      <c r="B24" s="8"/>
      <c r="C24" s="8" t="n">
        <f aca="false">ROUND(C23,0)</f>
        <v>0</v>
      </c>
      <c r="D24" s="8" t="n">
        <f aca="false">ROUND(D23,0)</f>
        <v>0</v>
      </c>
    </row>
    <row r="25" customFormat="false" ht="15.75" hidden="false" customHeight="false" outlineLevel="0" collapsed="false">
      <c r="A25" s="4" t="s">
        <v>11</v>
      </c>
      <c r="B25" s="4"/>
      <c r="C25" s="10" t="n">
        <f aca="false">ROUND(C24+D24,0)</f>
        <v>0</v>
      </c>
      <c r="D25" s="11"/>
    </row>
    <row r="26" customFormat="false" ht="15" hidden="false" customHeight="false" outlineLevel="0" collapsed="false">
      <c r="A26" s="4"/>
      <c r="B26" s="4"/>
      <c r="C26" s="12"/>
      <c r="D26" s="7"/>
    </row>
    <row r="27" customFormat="false" ht="15" hidden="false" customHeight="false" outlineLevel="0" collapsed="false">
      <c r="A27" s="4"/>
      <c r="B27" s="4"/>
      <c r="C27" s="12"/>
      <c r="D27" s="7"/>
    </row>
    <row r="28" customFormat="false" ht="15.75" hidden="false" customHeight="false" outlineLevel="0" collapsed="false">
      <c r="A28" s="8" t="s">
        <v>12</v>
      </c>
      <c r="B28" s="13" t="n">
        <v>0.27</v>
      </c>
      <c r="C28" s="14" t="n">
        <f aca="false">ROUND(C25*B28,0)</f>
        <v>0</v>
      </c>
      <c r="D28" s="8"/>
    </row>
    <row r="29" customFormat="false" ht="15.75" hidden="false" customHeight="false" outlineLevel="0" collapsed="false">
      <c r="A29" s="8" t="s">
        <v>13</v>
      </c>
      <c r="B29" s="8"/>
      <c r="C29" s="15" t="n">
        <f aca="false">C25+C28</f>
        <v>0</v>
      </c>
      <c r="D29" s="16"/>
    </row>
    <row r="30" customFormat="false" ht="15.75" hidden="false" customHeight="false" outlineLevel="0" collapsed="false">
      <c r="A30" s="4"/>
      <c r="B30" s="4"/>
      <c r="C30" s="4"/>
      <c r="D30" s="4"/>
    </row>
    <row r="31" customFormat="false" ht="15.75" hidden="false" customHeight="false" outlineLevel="0" collapsed="false">
      <c r="A31" s="4"/>
      <c r="B31" s="4"/>
      <c r="C31" s="4"/>
      <c r="D31" s="4"/>
    </row>
    <row r="32" customFormat="false" ht="15.75" hidden="false" customHeight="false" outlineLevel="0" collapsed="false">
      <c r="A32" s="4"/>
      <c r="B32" s="4"/>
      <c r="C32" s="4"/>
      <c r="D32" s="4"/>
    </row>
    <row r="33" customFormat="false" ht="15.75" hidden="false" customHeight="false" outlineLevel="0" collapsed="false">
      <c r="A33" s="4"/>
      <c r="B33" s="4"/>
      <c r="C33" s="4"/>
      <c r="D33" s="4"/>
    </row>
    <row r="34" customFormat="false" ht="15.75" hidden="false" customHeight="false" outlineLevel="0" collapsed="false">
      <c r="A34" s="4"/>
      <c r="B34" s="4"/>
      <c r="C34" s="4"/>
      <c r="D34" s="4"/>
    </row>
    <row r="35" customFormat="false" ht="15.75" hidden="false" customHeight="false" outlineLevel="0" collapsed="false">
      <c r="A35" s="4"/>
      <c r="B35" s="4"/>
      <c r="C35" s="4"/>
      <c r="D35" s="4"/>
    </row>
    <row r="36" customFormat="false" ht="15.75" hidden="false" customHeight="false" outlineLevel="0" collapsed="false">
      <c r="A36" s="4"/>
      <c r="B36" s="4"/>
      <c r="C36" s="4"/>
      <c r="D36" s="4"/>
    </row>
    <row r="37" customFormat="false" ht="15.75" hidden="false" customHeight="false" outlineLevel="0" collapsed="false">
      <c r="A37" s="4"/>
      <c r="B37" s="17" t="s">
        <v>14</v>
      </c>
      <c r="C37" s="17"/>
      <c r="D37" s="4"/>
    </row>
    <row r="38" customFormat="false" ht="16.5" hidden="false" customHeight="false" outlineLevel="0" collapsed="false"/>
    <row r="39" customFormat="false" ht="16.5" hidden="false" customHeight="false" outlineLevel="0" collapsed="false"/>
    <row r="40" customFormat="false" ht="16.5" hidden="false" customHeight="false" outlineLevel="0" collapsed="false"/>
    <row r="41" customFormat="false" ht="16.5" hidden="false" customHeight="false" outlineLevel="0" collapsed="false"/>
    <row r="42" customFormat="false" ht="16.5" hidden="false" customHeight="false" outlineLevel="0" collapsed="false"/>
    <row r="57" customFormat="false" ht="16.5" hidden="false" customHeight="false" outlineLevel="0" collapsed="false"/>
  </sheetData>
  <mergeCells count="8">
    <mergeCell ref="A1:D1"/>
    <mergeCell ref="A2:D2"/>
    <mergeCell ref="A3:D3"/>
    <mergeCell ref="A15:D17"/>
    <mergeCell ref="A18:D18"/>
    <mergeCell ref="A19:D19"/>
    <mergeCell ref="A21:D21"/>
    <mergeCell ref="B37:C37"/>
  </mergeCells>
  <printOptions headings="false" gridLines="false" gridLinesSet="true" horizontalCentered="false" verticalCentered="false"/>
  <pageMargins left="0.984027777777778" right="0.984027777777778" top="0.984027777777778" bottom="0.984027777777778" header="0.511805555555555" footer="0.511805555555555"/>
  <pageSetup paperSize="9" scale="100" firstPageNumber="0" fitToWidth="1" fitToHeight="2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MJ51"/>
  <sheetViews>
    <sheetView showFormulas="false" showGridLines="true" showRowColHeaders="true" showZeros="true" rightToLeft="false" tabSelected="false" showOutlineSymbols="true" defaultGridColor="true" view="pageBreakPreview" topLeftCell="A1" colorId="64" zoomScale="87" zoomScaleNormal="100" zoomScalePageLayoutView="87" workbookViewId="0">
      <selection pane="topLeft" activeCell="F6" activeCellId="0" sqref="F6"/>
    </sheetView>
  </sheetViews>
  <sheetFormatPr defaultRowHeight="15.75" zeroHeight="false" outlineLevelRow="0" outlineLevelCol="0"/>
  <cols>
    <col collapsed="false" customWidth="true" hidden="false" outlineLevel="0" max="1" min="1" style="18" width="46.86"/>
    <col collapsed="false" customWidth="true" hidden="false" outlineLevel="0" max="3" min="2" style="18" width="20.71"/>
    <col collapsed="false" customWidth="true" hidden="false" outlineLevel="0" max="1025" min="4" style="18" width="9.13"/>
  </cols>
  <sheetData>
    <row r="1" s="21" customFormat="true" ht="15.75" hidden="false" customHeight="false" outlineLevel="0" collapsed="false">
      <c r="A1" s="19" t="s">
        <v>15</v>
      </c>
      <c r="B1" s="20" t="s">
        <v>16</v>
      </c>
      <c r="C1" s="20" t="s">
        <v>17</v>
      </c>
    </row>
    <row r="2" s="24" customFormat="true" ht="16.5" hidden="false" customHeight="false" outlineLevel="0" collapsed="false">
      <c r="A2" s="22" t="s">
        <v>18</v>
      </c>
      <c r="B2" s="23" t="n">
        <f aca="false">Költségtérítés!H9</f>
        <v>0</v>
      </c>
      <c r="C2" s="23" t="n">
        <f aca="false">Költségtérítés!I9</f>
        <v>0</v>
      </c>
    </row>
    <row r="3" customFormat="false" ht="16.5" hidden="false" customHeight="false" outlineLevel="0" collapsed="false">
      <c r="A3" s="22" t="s">
        <v>19</v>
      </c>
      <c r="B3" s="25" t="n">
        <f aca="false">'Írtás, föld- és sziklamunka'!H47</f>
        <v>0</v>
      </c>
      <c r="C3" s="25" t="n">
        <f aca="false">'Írtás, föld- és sziklamunka'!I47</f>
        <v>0</v>
      </c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6.5" hidden="false" customHeight="false" outlineLevel="0" collapsed="false">
      <c r="A4" s="22" t="s">
        <v>20</v>
      </c>
      <c r="B4" s="25" t="n">
        <f aca="false">Síkalapozás!H5</f>
        <v>0</v>
      </c>
      <c r="C4" s="25" t="n">
        <f aca="false">Síkalapozás!I5</f>
        <v>0</v>
      </c>
      <c r="D4" s="0"/>
      <c r="E4" s="0"/>
      <c r="F4" s="0"/>
      <c r="G4" s="0"/>
      <c r="H4" s="0"/>
      <c r="I4" s="0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16.5" hidden="false" customHeight="false" outlineLevel="0" collapsed="false">
      <c r="A5" s="22" t="s">
        <v>21</v>
      </c>
      <c r="B5" s="25" t="n">
        <f aca="false">'Közlekedésépítési munkák'!H31</f>
        <v>0</v>
      </c>
      <c r="C5" s="25" t="n">
        <f aca="false">'Közlekedésépítési munkák'!I31</f>
        <v>0</v>
      </c>
      <c r="D5" s="0"/>
      <c r="E5" s="0"/>
      <c r="F5" s="0"/>
      <c r="G5" s="0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6.5" hidden="false" customHeight="false" outlineLevel="0" collapsed="false">
      <c r="A6" s="22" t="s">
        <v>22</v>
      </c>
      <c r="B6" s="25" t="n">
        <f aca="false">'Kiegészítő tevékenységek'!H55</f>
        <v>0</v>
      </c>
      <c r="C6" s="25" t="n">
        <f aca="false">'Kiegészítő tevékenységek'!I55</f>
        <v>0</v>
      </c>
      <c r="D6" s="0"/>
      <c r="E6" s="0"/>
      <c r="F6" s="0"/>
      <c r="G6" s="0"/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16.5" hidden="false" customHeight="false" outlineLevel="0" collapsed="false">
      <c r="A7" s="22" t="s">
        <v>23</v>
      </c>
      <c r="B7" s="25" t="n">
        <f aca="false">'Szabadidő és sportlétesítmények'!H13</f>
        <v>0</v>
      </c>
      <c r="C7" s="25" t="n">
        <f aca="false">'Szabadidő és sportlétesítmények'!I13</f>
        <v>0</v>
      </c>
      <c r="D7" s="0"/>
      <c r="E7" s="0"/>
      <c r="F7" s="0"/>
      <c r="G7" s="0"/>
      <c r="H7" s="0"/>
      <c r="I7" s="0"/>
      <c r="J7" s="0"/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16.5" hidden="false" customHeight="false" outlineLevel="0" collapsed="false">
      <c r="A8" s="22" t="s">
        <v>24</v>
      </c>
      <c r="B8" s="25" t="n">
        <f aca="false">GÉPÉSZET!I21</f>
        <v>0</v>
      </c>
      <c r="C8" s="25" t="n">
        <f aca="false">GÉPÉSZET!J21</f>
        <v>0</v>
      </c>
      <c r="D8" s="0"/>
      <c r="E8" s="0"/>
      <c r="F8" s="0"/>
      <c r="G8" s="0"/>
      <c r="H8" s="0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16.5" hidden="false" customHeight="false" outlineLevel="0" collapsed="false">
      <c r="A9" s="22"/>
      <c r="B9" s="25"/>
      <c r="C9" s="25"/>
      <c r="D9" s="0"/>
      <c r="E9" s="0"/>
      <c r="F9" s="0"/>
      <c r="G9" s="0"/>
      <c r="H9" s="0"/>
      <c r="I9" s="0"/>
      <c r="J9" s="0"/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6.5" hidden="false" customHeight="false" outlineLevel="0" collapsed="false">
      <c r="A10" s="22"/>
      <c r="B10" s="25"/>
      <c r="C10" s="25"/>
      <c r="D10" s="0"/>
      <c r="E10" s="0"/>
      <c r="F10" s="0"/>
      <c r="G10" s="0"/>
      <c r="H10" s="0"/>
      <c r="I10" s="0"/>
      <c r="J10" s="0"/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16.5" hidden="false" customHeight="false" outlineLevel="0" collapsed="false">
      <c r="A11" s="22"/>
      <c r="B11" s="25"/>
      <c r="C11" s="25"/>
      <c r="D11" s="0"/>
      <c r="E11" s="0"/>
      <c r="F11" s="0"/>
      <c r="G11" s="0"/>
      <c r="H11" s="0"/>
      <c r="I11" s="0"/>
      <c r="J11" s="0"/>
      <c r="K11" s="0"/>
      <c r="L11" s="0"/>
      <c r="M11" s="0"/>
      <c r="N11" s="0"/>
      <c r="O11" s="0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16.5" hidden="false" customHeight="false" outlineLevel="0" collapsed="false">
      <c r="A12" s="22"/>
      <c r="B12" s="25"/>
      <c r="C12" s="25"/>
      <c r="D12" s="0"/>
      <c r="E12" s="0"/>
      <c r="F12" s="0"/>
      <c r="G12" s="0"/>
      <c r="H12" s="0"/>
      <c r="I12" s="0"/>
      <c r="J12" s="0"/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16.5" hidden="false" customHeight="false" outlineLevel="0" collapsed="false">
      <c r="A13" s="22"/>
      <c r="B13" s="25"/>
      <c r="C13" s="25"/>
      <c r="D13" s="0"/>
      <c r="E13" s="0"/>
      <c r="F13" s="0"/>
      <c r="G13" s="0"/>
      <c r="H13" s="0"/>
      <c r="I13" s="0"/>
      <c r="J13" s="0"/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16.5" hidden="false" customHeight="false" outlineLevel="0" collapsed="false">
      <c r="A14" s="22"/>
      <c r="B14" s="25"/>
      <c r="C14" s="25"/>
      <c r="D14" s="0"/>
      <c r="E14" s="0"/>
      <c r="F14" s="0"/>
      <c r="G14" s="0"/>
      <c r="H14" s="0"/>
      <c r="I14" s="0"/>
      <c r="J14" s="0"/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16.5" hidden="false" customHeight="false" outlineLevel="0" collapsed="false">
      <c r="A15" s="22"/>
      <c r="B15" s="25"/>
      <c r="C15" s="25"/>
      <c r="D15" s="0"/>
      <c r="E15" s="0"/>
      <c r="F15" s="0"/>
      <c r="G15" s="0"/>
      <c r="H15" s="0"/>
      <c r="I15" s="0"/>
      <c r="J15" s="0"/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16.5" hidden="false" customHeight="false" outlineLevel="0" collapsed="false">
      <c r="A16" s="22"/>
      <c r="B16" s="25"/>
      <c r="C16" s="25"/>
      <c r="D16" s="0"/>
      <c r="E16" s="0"/>
      <c r="F16" s="0"/>
      <c r="G16" s="0"/>
      <c r="H16" s="0"/>
      <c r="I16" s="0"/>
      <c r="J16" s="0"/>
      <c r="K16" s="0"/>
      <c r="L16" s="0"/>
      <c r="M16" s="0"/>
      <c r="N16" s="0"/>
      <c r="O16" s="0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16.5" hidden="false" customHeight="false" outlineLevel="0" collapsed="false">
      <c r="A17" s="22"/>
      <c r="B17" s="25"/>
      <c r="C17" s="25"/>
      <c r="D17" s="0"/>
      <c r="E17" s="0"/>
      <c r="F17" s="0"/>
      <c r="G17" s="0"/>
      <c r="H17" s="0"/>
      <c r="I17" s="0"/>
      <c r="J17" s="0"/>
      <c r="K17" s="0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16.5" hidden="false" customHeight="false" outlineLevel="0" collapsed="false">
      <c r="A18" s="22"/>
      <c r="B18" s="25"/>
      <c r="C18" s="25"/>
      <c r="D18" s="0"/>
      <c r="E18" s="0"/>
      <c r="F18" s="0"/>
      <c r="G18" s="0"/>
      <c r="H18" s="0"/>
      <c r="I18" s="0"/>
      <c r="J18" s="0"/>
      <c r="K18" s="0"/>
      <c r="L18" s="0"/>
      <c r="M18" s="0"/>
      <c r="N18" s="0"/>
      <c r="O18" s="0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16.5" hidden="false" customHeight="false" outlineLevel="0" collapsed="false">
      <c r="A19" s="22"/>
      <c r="B19" s="25"/>
      <c r="C19" s="25"/>
      <c r="D19" s="0"/>
      <c r="E19" s="0"/>
      <c r="F19" s="0"/>
      <c r="G19" s="0"/>
      <c r="H19" s="0"/>
      <c r="I19" s="0"/>
      <c r="J19" s="0"/>
      <c r="K19" s="0"/>
      <c r="L19" s="0"/>
      <c r="M19" s="0"/>
      <c r="N19" s="0"/>
      <c r="O19" s="0"/>
      <c r="P19" s="0"/>
      <c r="Q19" s="0"/>
      <c r="R19" s="0"/>
      <c r="S19" s="0"/>
      <c r="T19" s="0"/>
      <c r="U19" s="0"/>
      <c r="V19" s="0"/>
      <c r="W19" s="0"/>
      <c r="X19" s="0"/>
      <c r="Y19" s="0"/>
      <c r="Z19" s="0"/>
      <c r="AA19" s="0"/>
      <c r="AB19" s="0"/>
      <c r="AC19" s="0"/>
      <c r="AD19" s="0"/>
      <c r="AE19" s="0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16.5" hidden="false" customHeight="false" outlineLevel="0" collapsed="false">
      <c r="A20" s="22"/>
      <c r="B20" s="25"/>
      <c r="C20" s="25"/>
      <c r="D20" s="0"/>
      <c r="E20" s="0"/>
      <c r="F20" s="0"/>
      <c r="G20" s="0"/>
      <c r="H20" s="0"/>
      <c r="I20" s="0"/>
      <c r="J20" s="0"/>
      <c r="K20" s="0"/>
      <c r="L20" s="0"/>
      <c r="M20" s="0"/>
      <c r="N20" s="0"/>
      <c r="O20" s="0"/>
      <c r="P20" s="0"/>
      <c r="Q20" s="0"/>
      <c r="R20" s="0"/>
      <c r="S20" s="0"/>
      <c r="T20" s="0"/>
      <c r="U20" s="0"/>
      <c r="V20" s="0"/>
      <c r="W20" s="0"/>
      <c r="X20" s="0"/>
      <c r="Y20" s="0"/>
      <c r="Z20" s="0"/>
      <c r="AA20" s="0"/>
      <c r="AB20" s="0"/>
      <c r="AC20" s="0"/>
      <c r="AD20" s="0"/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16.5" hidden="false" customHeight="false" outlineLevel="0" collapsed="false">
      <c r="A21" s="22"/>
      <c r="B21" s="25"/>
      <c r="C21" s="25"/>
      <c r="D21" s="0"/>
      <c r="E21" s="0"/>
      <c r="F21" s="0"/>
      <c r="G21" s="0"/>
      <c r="H21" s="0"/>
      <c r="I21" s="0"/>
      <c r="J21" s="0"/>
      <c r="K21" s="0"/>
      <c r="L21" s="0"/>
      <c r="M21" s="0"/>
      <c r="N21" s="0"/>
      <c r="O21" s="0"/>
      <c r="P21" s="0"/>
      <c r="Q21" s="0"/>
      <c r="R21" s="0"/>
      <c r="S21" s="0"/>
      <c r="T21" s="0"/>
      <c r="U21" s="0"/>
      <c r="V21" s="0"/>
      <c r="W21" s="0"/>
      <c r="X21" s="0"/>
      <c r="Y21" s="0"/>
      <c r="Z21" s="0"/>
      <c r="AA21" s="0"/>
      <c r="AB21" s="0"/>
      <c r="AC21" s="0"/>
      <c r="AD21" s="0"/>
      <c r="AE21" s="0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16.5" hidden="false" customHeight="false" outlineLevel="0" collapsed="false">
      <c r="A22" s="22"/>
      <c r="B22" s="25"/>
      <c r="C22" s="25"/>
      <c r="D22" s="0"/>
      <c r="E22" s="0"/>
      <c r="F22" s="0"/>
      <c r="G22" s="0"/>
      <c r="H22" s="0"/>
      <c r="I22" s="0"/>
      <c r="J22" s="0"/>
      <c r="K22" s="0"/>
      <c r="L22" s="0"/>
      <c r="M22" s="0"/>
      <c r="N22" s="0"/>
      <c r="O22" s="0"/>
      <c r="P22" s="0"/>
      <c r="Q22" s="0"/>
      <c r="R22" s="0"/>
      <c r="S22" s="0"/>
      <c r="T22" s="0"/>
      <c r="U22" s="0"/>
      <c r="V22" s="0"/>
      <c r="W22" s="0"/>
      <c r="X22" s="0"/>
      <c r="Y22" s="0"/>
      <c r="Z22" s="0"/>
      <c r="AA22" s="0"/>
      <c r="AB22" s="0"/>
      <c r="AC22" s="0"/>
      <c r="AD22" s="0"/>
      <c r="AE22" s="0"/>
      <c r="AF22" s="0"/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16.5" hidden="false" customHeight="false" outlineLevel="0" collapsed="false">
      <c r="A23" s="22"/>
      <c r="B23" s="22"/>
      <c r="C23" s="22"/>
      <c r="D23" s="0"/>
      <c r="E23" s="0"/>
      <c r="F23" s="0"/>
      <c r="G23" s="0"/>
      <c r="H23" s="0"/>
      <c r="I23" s="0"/>
      <c r="J23" s="0"/>
      <c r="K23" s="0"/>
      <c r="L23" s="0"/>
      <c r="M23" s="0"/>
      <c r="N23" s="0"/>
      <c r="O23" s="0"/>
      <c r="P23" s="0"/>
      <c r="Q23" s="0"/>
      <c r="R23" s="0"/>
      <c r="S23" s="0"/>
      <c r="T23" s="0"/>
      <c r="U23" s="0"/>
      <c r="V23" s="0"/>
      <c r="W23" s="0"/>
      <c r="X23" s="0"/>
      <c r="Y23" s="0"/>
      <c r="Z23" s="0"/>
      <c r="AA23" s="0"/>
      <c r="AB23" s="0"/>
      <c r="AC23" s="0"/>
      <c r="AD23" s="0"/>
      <c r="AE23" s="0"/>
      <c r="AF23" s="0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16.5" hidden="false" customHeight="false" outlineLevel="0" collapsed="false">
      <c r="A24" s="22"/>
      <c r="B24" s="22"/>
      <c r="C24" s="22"/>
      <c r="D24" s="0"/>
      <c r="E24" s="0"/>
      <c r="F24" s="0"/>
      <c r="G24" s="0"/>
      <c r="H24" s="0"/>
      <c r="I24" s="0"/>
      <c r="J24" s="0"/>
      <c r="K24" s="0"/>
      <c r="L24" s="0"/>
      <c r="M24" s="0"/>
      <c r="N24" s="0"/>
      <c r="O24" s="0"/>
      <c r="P24" s="0"/>
      <c r="Q24" s="0"/>
      <c r="R24" s="0"/>
      <c r="S24" s="0"/>
      <c r="T24" s="0"/>
      <c r="U24" s="0"/>
      <c r="V24" s="0"/>
      <c r="W24" s="0"/>
      <c r="X24" s="0"/>
      <c r="Y24" s="0"/>
      <c r="Z24" s="0"/>
      <c r="AA24" s="0"/>
      <c r="AB24" s="0"/>
      <c r="AC24" s="0"/>
      <c r="AD24" s="0"/>
      <c r="AE24" s="0"/>
      <c r="AF24" s="0"/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16.5" hidden="false" customHeight="false" outlineLevel="0" collapsed="false">
      <c r="A25" s="22"/>
      <c r="B25" s="22"/>
      <c r="C25" s="22"/>
      <c r="D25" s="0"/>
      <c r="E25" s="0"/>
      <c r="F25" s="0"/>
      <c r="G25" s="0"/>
      <c r="H25" s="0"/>
      <c r="I25" s="0"/>
      <c r="J25" s="0"/>
      <c r="K25" s="0"/>
      <c r="L25" s="0"/>
      <c r="M25" s="0"/>
      <c r="N25" s="0"/>
      <c r="O25" s="0"/>
      <c r="P25" s="0"/>
      <c r="Q25" s="0"/>
      <c r="R25" s="0"/>
      <c r="S25" s="0"/>
      <c r="T25" s="0"/>
      <c r="U25" s="0"/>
      <c r="V25" s="0"/>
      <c r="W25" s="0"/>
      <c r="X25" s="0"/>
      <c r="Y25" s="0"/>
      <c r="Z25" s="0"/>
      <c r="AA25" s="0"/>
      <c r="AB25" s="0"/>
      <c r="AC25" s="0"/>
      <c r="AD25" s="0"/>
      <c r="AE25" s="0"/>
      <c r="AF25" s="0"/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16.5" hidden="false" customHeight="false" outlineLevel="0" collapsed="false">
      <c r="A26" s="22"/>
      <c r="B26" s="22"/>
      <c r="C26" s="22"/>
      <c r="D26" s="0"/>
      <c r="E26" s="0"/>
      <c r="F26" s="0"/>
      <c r="G26" s="0"/>
      <c r="H26" s="0"/>
      <c r="I26" s="0"/>
      <c r="J26" s="0"/>
      <c r="K26" s="0"/>
      <c r="L26" s="0"/>
      <c r="M26" s="0"/>
      <c r="N26" s="0"/>
      <c r="O26" s="0"/>
      <c r="P26" s="0"/>
      <c r="Q26" s="0"/>
      <c r="R26" s="0"/>
      <c r="S26" s="0"/>
      <c r="T26" s="0"/>
      <c r="U26" s="0"/>
      <c r="V26" s="0"/>
      <c r="W26" s="0"/>
      <c r="X26" s="0"/>
      <c r="Y26" s="0"/>
      <c r="Z26" s="0"/>
      <c r="AA26" s="0"/>
      <c r="AB26" s="0"/>
      <c r="AC26" s="0"/>
      <c r="AD26" s="0"/>
      <c r="AE26" s="0"/>
      <c r="AF26" s="0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16.5" hidden="false" customHeight="false" outlineLevel="0" collapsed="false">
      <c r="A27" s="22"/>
      <c r="B27" s="22"/>
      <c r="C27" s="22"/>
      <c r="D27" s="0"/>
      <c r="E27" s="0"/>
      <c r="F27" s="0"/>
      <c r="G27" s="0"/>
      <c r="H27" s="0"/>
      <c r="I27" s="0"/>
      <c r="J27" s="0"/>
      <c r="K27" s="0"/>
      <c r="L27" s="0"/>
      <c r="M27" s="0"/>
      <c r="N27" s="0"/>
      <c r="O27" s="0"/>
      <c r="P27" s="0"/>
      <c r="Q27" s="0"/>
      <c r="R27" s="0"/>
      <c r="S27" s="0"/>
      <c r="T27" s="0"/>
      <c r="U27" s="0"/>
      <c r="V27" s="0"/>
      <c r="W27" s="0"/>
      <c r="X27" s="0"/>
      <c r="Y27" s="0"/>
      <c r="Z27" s="0"/>
      <c r="AA27" s="0"/>
      <c r="AB27" s="0"/>
      <c r="AC27" s="0"/>
      <c r="AD27" s="0"/>
      <c r="AE27" s="0"/>
      <c r="AF27" s="0"/>
      <c r="AG27" s="0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6.5" hidden="false" customHeight="false" outlineLevel="0" collapsed="false">
      <c r="A28" s="22"/>
      <c r="B28" s="22"/>
      <c r="C28" s="22"/>
      <c r="D28" s="0"/>
      <c r="E28" s="0"/>
      <c r="F28" s="0"/>
      <c r="G28" s="0"/>
      <c r="H28" s="0"/>
      <c r="I28" s="0"/>
      <c r="J28" s="0"/>
      <c r="K28" s="0"/>
      <c r="L28" s="0"/>
      <c r="M28" s="0"/>
      <c r="N28" s="0"/>
      <c r="O28" s="0"/>
      <c r="P28" s="0"/>
      <c r="Q28" s="0"/>
      <c r="R28" s="0"/>
      <c r="S28" s="0"/>
      <c r="T28" s="0"/>
      <c r="U28" s="0"/>
      <c r="V28" s="0"/>
      <c r="W28" s="0"/>
      <c r="X28" s="0"/>
      <c r="Y28" s="0"/>
      <c r="Z28" s="0"/>
      <c r="AA28" s="0"/>
      <c r="AB28" s="0"/>
      <c r="AC28" s="0"/>
      <c r="AD28" s="0"/>
      <c r="AE28" s="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16.5" hidden="false" customHeight="false" outlineLevel="0" collapsed="false">
      <c r="A29" s="22"/>
      <c r="B29" s="22"/>
      <c r="C29" s="22"/>
      <c r="D29" s="0"/>
      <c r="E29" s="0"/>
      <c r="F29" s="0"/>
      <c r="G29" s="0"/>
      <c r="H29" s="0"/>
      <c r="I29" s="0"/>
      <c r="J29" s="0"/>
      <c r="K29" s="0"/>
      <c r="L29" s="0"/>
      <c r="M29" s="0"/>
      <c r="N29" s="0"/>
      <c r="O29" s="0"/>
      <c r="P29" s="0"/>
      <c r="Q29" s="0"/>
      <c r="R29" s="0"/>
      <c r="S29" s="0"/>
      <c r="T29" s="0"/>
      <c r="U29" s="0"/>
      <c r="V29" s="0"/>
      <c r="W29" s="0"/>
      <c r="X29" s="0"/>
      <c r="Y29" s="0"/>
      <c r="Z29" s="0"/>
      <c r="AA29" s="0"/>
      <c r="AB29" s="0"/>
      <c r="AC29" s="0"/>
      <c r="AD29" s="0"/>
      <c r="AE29" s="0"/>
      <c r="AF29" s="0"/>
      <c r="AG29" s="0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0"/>
      <c r="BT29" s="0"/>
      <c r="BU29" s="0"/>
      <c r="BV29" s="0"/>
      <c r="BW29" s="0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  <c r="HB29" s="0"/>
      <c r="HC29" s="0"/>
      <c r="HD29" s="0"/>
      <c r="HE29" s="0"/>
      <c r="HF29" s="0"/>
      <c r="HG29" s="0"/>
      <c r="HH29" s="0"/>
      <c r="HI29" s="0"/>
      <c r="HJ29" s="0"/>
      <c r="HK29" s="0"/>
      <c r="HL29" s="0"/>
      <c r="HM29" s="0"/>
      <c r="HN29" s="0"/>
      <c r="HO29" s="0"/>
      <c r="HP29" s="0"/>
      <c r="HQ29" s="0"/>
      <c r="HR29" s="0"/>
      <c r="HS29" s="0"/>
      <c r="HT29" s="0"/>
      <c r="HU29" s="0"/>
      <c r="HV29" s="0"/>
      <c r="HW29" s="0"/>
      <c r="HX29" s="0"/>
      <c r="HY29" s="0"/>
      <c r="HZ29" s="0"/>
      <c r="IA29" s="0"/>
      <c r="IB29" s="0"/>
      <c r="IC29" s="0"/>
      <c r="ID29" s="0"/>
      <c r="IE29" s="0"/>
      <c r="IF29" s="0"/>
      <c r="IG29" s="0"/>
      <c r="IH29" s="0"/>
      <c r="II29" s="0"/>
      <c r="IJ29" s="0"/>
      <c r="IK29" s="0"/>
      <c r="IL29" s="0"/>
      <c r="IM29" s="0"/>
      <c r="IN29" s="0"/>
      <c r="IO29" s="0"/>
      <c r="IP29" s="0"/>
      <c r="IQ29" s="0"/>
      <c r="IR29" s="0"/>
      <c r="IS29" s="0"/>
      <c r="IT29" s="0"/>
      <c r="IU29" s="0"/>
      <c r="IV29" s="0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16.5" hidden="false" customHeight="false" outlineLevel="0" collapsed="false">
      <c r="A30" s="22"/>
      <c r="B30" s="22"/>
      <c r="C30" s="22"/>
      <c r="D30" s="0"/>
      <c r="E30" s="0"/>
      <c r="F30" s="0"/>
      <c r="G30" s="0"/>
      <c r="H30" s="0"/>
      <c r="I30" s="0"/>
      <c r="J30" s="0"/>
      <c r="K30" s="0"/>
      <c r="L30" s="0"/>
      <c r="M30" s="0"/>
      <c r="N30" s="0"/>
      <c r="O30" s="0"/>
      <c r="P30" s="0"/>
      <c r="Q30" s="0"/>
      <c r="R30" s="0"/>
      <c r="S30" s="0"/>
      <c r="T30" s="0"/>
      <c r="U30" s="0"/>
      <c r="V30" s="0"/>
      <c r="W30" s="0"/>
      <c r="X30" s="0"/>
      <c r="Y30" s="0"/>
      <c r="Z30" s="0"/>
      <c r="AA30" s="0"/>
      <c r="AB30" s="0"/>
      <c r="AC30" s="0"/>
      <c r="AD30" s="0"/>
      <c r="AE30" s="0"/>
      <c r="AF30" s="0"/>
      <c r="AG30" s="0"/>
      <c r="AH30" s="0"/>
      <c r="AI30" s="0"/>
      <c r="AJ30" s="0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0"/>
      <c r="BS30" s="0"/>
      <c r="BT30" s="0"/>
      <c r="BU30" s="0"/>
      <c r="BV30" s="0"/>
      <c r="BW30" s="0"/>
      <c r="BX30" s="0"/>
      <c r="BY30" s="0"/>
      <c r="BZ30" s="0"/>
      <c r="CA30" s="0"/>
      <c r="CB30" s="0"/>
      <c r="CC30" s="0"/>
      <c r="CD30" s="0"/>
      <c r="CE30" s="0"/>
      <c r="CF30" s="0"/>
      <c r="CG30" s="0"/>
      <c r="CH30" s="0"/>
      <c r="CI30" s="0"/>
      <c r="CJ30" s="0"/>
      <c r="CK30" s="0"/>
      <c r="CL30" s="0"/>
      <c r="CM30" s="0"/>
      <c r="CN30" s="0"/>
      <c r="CO30" s="0"/>
      <c r="CP30" s="0"/>
      <c r="CQ30" s="0"/>
      <c r="CR30" s="0"/>
      <c r="CS30" s="0"/>
      <c r="CT30" s="0"/>
      <c r="CU30" s="0"/>
      <c r="CV30" s="0"/>
      <c r="CW30" s="0"/>
      <c r="CX30" s="0"/>
      <c r="CY30" s="0"/>
      <c r="CZ30" s="0"/>
      <c r="DA30" s="0"/>
      <c r="DB30" s="0"/>
      <c r="DC30" s="0"/>
      <c r="DD30" s="0"/>
      <c r="DE30" s="0"/>
      <c r="DF30" s="0"/>
      <c r="DG30" s="0"/>
      <c r="DH30" s="0"/>
      <c r="DI30" s="0"/>
      <c r="DJ30" s="0"/>
      <c r="DK30" s="0"/>
      <c r="DL30" s="0"/>
      <c r="DM30" s="0"/>
      <c r="DN30" s="0"/>
      <c r="DO30" s="0"/>
      <c r="DP30" s="0"/>
      <c r="DQ30" s="0"/>
      <c r="DR30" s="0"/>
      <c r="DS30" s="0"/>
      <c r="DT30" s="0"/>
      <c r="DU30" s="0"/>
      <c r="DV30" s="0"/>
      <c r="DW30" s="0"/>
      <c r="DX30" s="0"/>
      <c r="DY30" s="0"/>
      <c r="DZ30" s="0"/>
      <c r="EA30" s="0"/>
      <c r="EB30" s="0"/>
      <c r="EC30" s="0"/>
      <c r="ED30" s="0"/>
      <c r="EE30" s="0"/>
      <c r="EF30" s="0"/>
      <c r="EG30" s="0"/>
      <c r="EH30" s="0"/>
      <c r="EI30" s="0"/>
      <c r="EJ30" s="0"/>
      <c r="EK30" s="0"/>
      <c r="EL30" s="0"/>
      <c r="EM30" s="0"/>
      <c r="EN30" s="0"/>
      <c r="EO30" s="0"/>
      <c r="EP30" s="0"/>
      <c r="EQ30" s="0"/>
      <c r="ER30" s="0"/>
      <c r="ES30" s="0"/>
      <c r="ET30" s="0"/>
      <c r="EU30" s="0"/>
      <c r="EV30" s="0"/>
      <c r="EW30" s="0"/>
      <c r="EX30" s="0"/>
      <c r="EY30" s="0"/>
      <c r="EZ30" s="0"/>
      <c r="FA30" s="0"/>
      <c r="FB30" s="0"/>
      <c r="FC30" s="0"/>
      <c r="FD30" s="0"/>
      <c r="FE30" s="0"/>
      <c r="FF30" s="0"/>
      <c r="FG30" s="0"/>
      <c r="FH30" s="0"/>
      <c r="FI30" s="0"/>
      <c r="FJ30" s="0"/>
      <c r="FK30" s="0"/>
      <c r="FL30" s="0"/>
      <c r="FM30" s="0"/>
      <c r="FN30" s="0"/>
      <c r="FO30" s="0"/>
      <c r="FP30" s="0"/>
      <c r="FQ30" s="0"/>
      <c r="FR30" s="0"/>
      <c r="FS30" s="0"/>
      <c r="FT30" s="0"/>
      <c r="FU30" s="0"/>
      <c r="FV30" s="0"/>
      <c r="FW30" s="0"/>
      <c r="FX30" s="0"/>
      <c r="FY30" s="0"/>
      <c r="FZ30" s="0"/>
      <c r="GA30" s="0"/>
      <c r="GB30" s="0"/>
      <c r="GC30" s="0"/>
      <c r="GD30" s="0"/>
      <c r="GE30" s="0"/>
      <c r="GF30" s="0"/>
      <c r="GG30" s="0"/>
      <c r="GH30" s="0"/>
      <c r="GI30" s="0"/>
      <c r="GJ30" s="0"/>
      <c r="GK30" s="0"/>
      <c r="GL30" s="0"/>
      <c r="GM30" s="0"/>
      <c r="GN30" s="0"/>
      <c r="GO30" s="0"/>
      <c r="GP30" s="0"/>
      <c r="GQ30" s="0"/>
      <c r="GR30" s="0"/>
      <c r="GS30" s="0"/>
      <c r="GT30" s="0"/>
      <c r="GU30" s="0"/>
      <c r="GV30" s="0"/>
      <c r="GW30" s="0"/>
      <c r="GX30" s="0"/>
      <c r="GY30" s="0"/>
      <c r="GZ30" s="0"/>
      <c r="HA30" s="0"/>
      <c r="HB30" s="0"/>
      <c r="HC30" s="0"/>
      <c r="HD30" s="0"/>
      <c r="HE30" s="0"/>
      <c r="HF30" s="0"/>
      <c r="HG30" s="0"/>
      <c r="HH30" s="0"/>
      <c r="HI30" s="0"/>
      <c r="HJ30" s="0"/>
      <c r="HK30" s="0"/>
      <c r="HL30" s="0"/>
      <c r="HM30" s="0"/>
      <c r="HN30" s="0"/>
      <c r="HO30" s="0"/>
      <c r="HP30" s="0"/>
      <c r="HQ30" s="0"/>
      <c r="HR30" s="0"/>
      <c r="HS30" s="0"/>
      <c r="HT30" s="0"/>
      <c r="HU30" s="0"/>
      <c r="HV30" s="0"/>
      <c r="HW30" s="0"/>
      <c r="HX30" s="0"/>
      <c r="HY30" s="0"/>
      <c r="HZ30" s="0"/>
      <c r="IA30" s="0"/>
      <c r="IB30" s="0"/>
      <c r="IC30" s="0"/>
      <c r="ID30" s="0"/>
      <c r="IE30" s="0"/>
      <c r="IF30" s="0"/>
      <c r="IG30" s="0"/>
      <c r="IH30" s="0"/>
      <c r="II30" s="0"/>
      <c r="IJ30" s="0"/>
      <c r="IK30" s="0"/>
      <c r="IL30" s="0"/>
      <c r="IM30" s="0"/>
      <c r="IN30" s="0"/>
      <c r="IO30" s="0"/>
      <c r="IP30" s="0"/>
      <c r="IQ30" s="0"/>
      <c r="IR30" s="0"/>
      <c r="IS30" s="0"/>
      <c r="IT30" s="0"/>
      <c r="IU30" s="0"/>
      <c r="IV30" s="0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16.5" hidden="false" customHeight="false" outlineLevel="0" collapsed="false">
      <c r="A31" s="22"/>
      <c r="B31" s="22"/>
      <c r="C31" s="22"/>
      <c r="D31" s="0"/>
      <c r="E31" s="0"/>
      <c r="F31" s="0"/>
      <c r="G31" s="0"/>
      <c r="H31" s="0"/>
      <c r="I31" s="0"/>
      <c r="J31" s="0"/>
      <c r="K31" s="0"/>
      <c r="L31" s="0"/>
      <c r="M31" s="0"/>
      <c r="N31" s="0"/>
      <c r="O31" s="0"/>
      <c r="P31" s="0"/>
      <c r="Q31" s="0"/>
      <c r="R31" s="0"/>
      <c r="S31" s="0"/>
      <c r="T31" s="0"/>
      <c r="U31" s="0"/>
      <c r="V31" s="0"/>
      <c r="W31" s="0"/>
      <c r="X31" s="0"/>
      <c r="Y31" s="0"/>
      <c r="Z31" s="0"/>
      <c r="AA31" s="0"/>
      <c r="AB31" s="0"/>
      <c r="AC31" s="0"/>
      <c r="AD31" s="0"/>
      <c r="AE31" s="0"/>
      <c r="AF31" s="0"/>
      <c r="AG31" s="0"/>
      <c r="AH31" s="0"/>
      <c r="AI31" s="0"/>
      <c r="AJ31" s="0"/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0"/>
      <c r="BS31" s="0"/>
      <c r="BT31" s="0"/>
      <c r="BU31" s="0"/>
      <c r="BV31" s="0"/>
      <c r="BW31" s="0"/>
      <c r="BX31" s="0"/>
      <c r="BY31" s="0"/>
      <c r="BZ31" s="0"/>
      <c r="CA31" s="0"/>
      <c r="CB31" s="0"/>
      <c r="CC31" s="0"/>
      <c r="CD31" s="0"/>
      <c r="CE31" s="0"/>
      <c r="CF31" s="0"/>
      <c r="CG31" s="0"/>
      <c r="CH31" s="0"/>
      <c r="CI31" s="0"/>
      <c r="CJ31" s="0"/>
      <c r="CK31" s="0"/>
      <c r="CL31" s="0"/>
      <c r="CM31" s="0"/>
      <c r="CN31" s="0"/>
      <c r="CO31" s="0"/>
      <c r="CP31" s="0"/>
      <c r="CQ31" s="0"/>
      <c r="CR31" s="0"/>
      <c r="CS31" s="0"/>
      <c r="CT31" s="0"/>
      <c r="CU31" s="0"/>
      <c r="CV31" s="0"/>
      <c r="CW31" s="0"/>
      <c r="CX31" s="0"/>
      <c r="CY31" s="0"/>
      <c r="CZ31" s="0"/>
      <c r="DA31" s="0"/>
      <c r="DB31" s="0"/>
      <c r="DC31" s="0"/>
      <c r="DD31" s="0"/>
      <c r="DE31" s="0"/>
      <c r="DF31" s="0"/>
      <c r="DG31" s="0"/>
      <c r="DH31" s="0"/>
      <c r="DI31" s="0"/>
      <c r="DJ31" s="0"/>
      <c r="DK31" s="0"/>
      <c r="DL31" s="0"/>
      <c r="DM31" s="0"/>
      <c r="DN31" s="0"/>
      <c r="DO31" s="0"/>
      <c r="DP31" s="0"/>
      <c r="DQ31" s="0"/>
      <c r="DR31" s="0"/>
      <c r="DS31" s="0"/>
      <c r="DT31" s="0"/>
      <c r="DU31" s="0"/>
      <c r="DV31" s="0"/>
      <c r="DW31" s="0"/>
      <c r="DX31" s="0"/>
      <c r="DY31" s="0"/>
      <c r="DZ31" s="0"/>
      <c r="EA31" s="0"/>
      <c r="EB31" s="0"/>
      <c r="EC31" s="0"/>
      <c r="ED31" s="0"/>
      <c r="EE31" s="0"/>
      <c r="EF31" s="0"/>
      <c r="EG31" s="0"/>
      <c r="EH31" s="0"/>
      <c r="EI31" s="0"/>
      <c r="EJ31" s="0"/>
      <c r="EK31" s="0"/>
      <c r="EL31" s="0"/>
      <c r="EM31" s="0"/>
      <c r="EN31" s="0"/>
      <c r="EO31" s="0"/>
      <c r="EP31" s="0"/>
      <c r="EQ31" s="0"/>
      <c r="ER31" s="0"/>
      <c r="ES31" s="0"/>
      <c r="ET31" s="0"/>
      <c r="EU31" s="0"/>
      <c r="EV31" s="0"/>
      <c r="EW31" s="0"/>
      <c r="EX31" s="0"/>
      <c r="EY31" s="0"/>
      <c r="EZ31" s="0"/>
      <c r="FA31" s="0"/>
      <c r="FB31" s="0"/>
      <c r="FC31" s="0"/>
      <c r="FD31" s="0"/>
      <c r="FE31" s="0"/>
      <c r="FF31" s="0"/>
      <c r="FG31" s="0"/>
      <c r="FH31" s="0"/>
      <c r="FI31" s="0"/>
      <c r="FJ31" s="0"/>
      <c r="FK31" s="0"/>
      <c r="FL31" s="0"/>
      <c r="FM31" s="0"/>
      <c r="FN31" s="0"/>
      <c r="FO31" s="0"/>
      <c r="FP31" s="0"/>
      <c r="FQ31" s="0"/>
      <c r="FR31" s="0"/>
      <c r="FS31" s="0"/>
      <c r="FT31" s="0"/>
      <c r="FU31" s="0"/>
      <c r="FV31" s="0"/>
      <c r="FW31" s="0"/>
      <c r="FX31" s="0"/>
      <c r="FY31" s="0"/>
      <c r="FZ31" s="0"/>
      <c r="GA31" s="0"/>
      <c r="GB31" s="0"/>
      <c r="GC31" s="0"/>
      <c r="GD31" s="0"/>
      <c r="GE31" s="0"/>
      <c r="GF31" s="0"/>
      <c r="GG31" s="0"/>
      <c r="GH31" s="0"/>
      <c r="GI31" s="0"/>
      <c r="GJ31" s="0"/>
      <c r="GK31" s="0"/>
      <c r="GL31" s="0"/>
      <c r="GM31" s="0"/>
      <c r="GN31" s="0"/>
      <c r="GO31" s="0"/>
      <c r="GP31" s="0"/>
      <c r="GQ31" s="0"/>
      <c r="GR31" s="0"/>
      <c r="GS31" s="0"/>
      <c r="GT31" s="0"/>
      <c r="GU31" s="0"/>
      <c r="GV31" s="0"/>
      <c r="GW31" s="0"/>
      <c r="GX31" s="0"/>
      <c r="GY31" s="0"/>
      <c r="GZ31" s="0"/>
      <c r="HA31" s="0"/>
      <c r="HB31" s="0"/>
      <c r="HC31" s="0"/>
      <c r="HD31" s="0"/>
      <c r="HE31" s="0"/>
      <c r="HF31" s="0"/>
      <c r="HG31" s="0"/>
      <c r="HH31" s="0"/>
      <c r="HI31" s="0"/>
      <c r="HJ31" s="0"/>
      <c r="HK31" s="0"/>
      <c r="HL31" s="0"/>
      <c r="HM31" s="0"/>
      <c r="HN31" s="0"/>
      <c r="HO31" s="0"/>
      <c r="HP31" s="0"/>
      <c r="HQ31" s="0"/>
      <c r="HR31" s="0"/>
      <c r="HS31" s="0"/>
      <c r="HT31" s="0"/>
      <c r="HU31" s="0"/>
      <c r="HV31" s="0"/>
      <c r="HW31" s="0"/>
      <c r="HX31" s="0"/>
      <c r="HY31" s="0"/>
      <c r="HZ31" s="0"/>
      <c r="IA31" s="0"/>
      <c r="IB31" s="0"/>
      <c r="IC31" s="0"/>
      <c r="ID31" s="0"/>
      <c r="IE31" s="0"/>
      <c r="IF31" s="0"/>
      <c r="IG31" s="0"/>
      <c r="IH31" s="0"/>
      <c r="II31" s="0"/>
      <c r="IJ31" s="0"/>
      <c r="IK31" s="0"/>
      <c r="IL31" s="0"/>
      <c r="IM31" s="0"/>
      <c r="IN31" s="0"/>
      <c r="IO31" s="0"/>
      <c r="IP31" s="0"/>
      <c r="IQ31" s="0"/>
      <c r="IR31" s="0"/>
      <c r="IS31" s="0"/>
      <c r="IT31" s="0"/>
      <c r="IU31" s="0"/>
      <c r="IV31" s="0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s="21" customFormat="true" ht="15.75" hidden="false" customHeight="false" outlineLevel="0" collapsed="false">
      <c r="A32" s="19" t="s">
        <v>25</v>
      </c>
      <c r="B32" s="26" t="n">
        <f aca="false">ROUND(SUM(B2:B28),0)</f>
        <v>0</v>
      </c>
      <c r="C32" s="27" t="n">
        <f aca="false">ROUND(SUM(C2:C29),0)</f>
        <v>0</v>
      </c>
    </row>
    <row r="33" customFormat="false" ht="17.25" hidden="false" customHeight="false" outlineLevel="0" collapsed="false"/>
    <row r="51" customFormat="false" ht="16.5" hidden="false" customHeight="false" outlineLevel="0" collapsed="false"/>
  </sheetData>
  <printOptions headings="false" gridLines="false" gridLinesSet="true" horizontalCentered="false" verticalCentered="false"/>
  <pageMargins left="0.984027777777778" right="0.984027777777778" top="0.984722222222222" bottom="0.984027777777778" header="0.433333333333333" footer="0.511805555555555"/>
  <pageSetup paperSize="9" scale="100" firstPageNumber="0" fitToWidth="1" fitToHeight="200" pageOrder="downThenOver" orientation="portrait" blackAndWhite="false" draft="false" cellComments="none" useFirstPageNumber="false" horizontalDpi="300" verticalDpi="300" copies="1"/>
  <headerFooter differentFirst="false" differentOddEven="false">
    <oddHeader>&amp;L&amp;"Times New Roman,Normál"&amp;12&amp;A</oddHeader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9"/>
  <sheetViews>
    <sheetView showFormulas="false" showGridLines="true" showRowColHeaders="true" showZeros="true" rightToLeft="false" tabSelected="false" showOutlineSymbols="true" defaultGridColor="true" view="pageBreakPreview" topLeftCell="A1" colorId="64" zoomScale="93" zoomScaleNormal="100" zoomScalePageLayoutView="93" workbookViewId="0">
      <selection pane="topLeft" activeCell="C13" activeCellId="0" sqref="C13"/>
    </sheetView>
  </sheetViews>
  <sheetFormatPr defaultRowHeight="12.75" zeroHeight="false" outlineLevelRow="0" outlineLevelCol="0"/>
  <cols>
    <col collapsed="false" customWidth="true" hidden="false" outlineLevel="0" max="1" min="1" style="0" width="4.57"/>
    <col collapsed="false" customWidth="true" hidden="false" outlineLevel="0" max="2" min="2" style="0" width="11.3"/>
    <col collapsed="false" customWidth="true" hidden="false" outlineLevel="0" max="3" min="3" style="0" width="34.29"/>
    <col collapsed="false" customWidth="true" hidden="false" outlineLevel="0" max="4" min="4" style="0" width="8.86"/>
    <col collapsed="false" customWidth="true" hidden="false" outlineLevel="0" max="5" min="5" style="0" width="8.57"/>
    <col collapsed="false" customWidth="true" hidden="false" outlineLevel="0" max="6" min="6" style="0" width="10.58"/>
    <col collapsed="false" customWidth="true" hidden="false" outlineLevel="0" max="7" min="7" style="0" width="12.14"/>
    <col collapsed="false" customWidth="true" hidden="false" outlineLevel="0" max="8" min="8" style="0" width="10.12"/>
    <col collapsed="false" customWidth="true" hidden="false" outlineLevel="0" max="9" min="9" style="0" width="10.85"/>
    <col collapsed="false" customWidth="true" hidden="false" outlineLevel="0" max="1025" min="10" style="0" width="8.73"/>
  </cols>
  <sheetData>
    <row r="1" customFormat="false" ht="42.75" hidden="false" customHeight="false" outlineLevel="0" collapsed="false">
      <c r="A1" s="28" t="s">
        <v>26</v>
      </c>
      <c r="B1" s="19" t="s">
        <v>27</v>
      </c>
      <c r="C1" s="19" t="s">
        <v>28</v>
      </c>
      <c r="D1" s="20" t="s">
        <v>29</v>
      </c>
      <c r="E1" s="19" t="s">
        <v>30</v>
      </c>
      <c r="F1" s="20" t="s">
        <v>31</v>
      </c>
      <c r="G1" s="20" t="s">
        <v>32</v>
      </c>
      <c r="H1" s="20" t="s">
        <v>33</v>
      </c>
      <c r="I1" s="20" t="s">
        <v>34</v>
      </c>
    </row>
    <row r="2" s="34" customFormat="true" ht="33" hidden="false" customHeight="false" outlineLevel="0" collapsed="false">
      <c r="A2" s="29" t="n">
        <v>1</v>
      </c>
      <c r="B2" s="30" t="s">
        <v>35</v>
      </c>
      <c r="C2" s="31" t="s">
        <v>36</v>
      </c>
      <c r="D2" s="32" t="n">
        <v>1</v>
      </c>
      <c r="E2" s="22" t="s">
        <v>37</v>
      </c>
      <c r="F2" s="33"/>
      <c r="G2" s="33"/>
      <c r="H2" s="32" t="n">
        <f aca="false">ROUND(D2*F2,0)</f>
        <v>0</v>
      </c>
      <c r="I2" s="32" t="n">
        <f aca="false">ROUND(D2*G2,0)</f>
        <v>0</v>
      </c>
    </row>
    <row r="3" customFormat="false" ht="16.5" hidden="false" customHeight="false" outlineLevel="0" collapsed="false">
      <c r="A3" s="29"/>
      <c r="B3" s="30"/>
      <c r="C3" s="31"/>
      <c r="D3" s="35"/>
      <c r="E3" s="30"/>
      <c r="F3" s="33"/>
      <c r="G3" s="33"/>
      <c r="H3" s="32"/>
      <c r="I3" s="32"/>
    </row>
    <row r="4" s="38" customFormat="true" ht="16.5" hidden="false" customHeight="false" outlineLevel="0" collapsed="false">
      <c r="A4" s="29" t="n">
        <v>2</v>
      </c>
      <c r="B4" s="22"/>
      <c r="C4" s="36" t="s">
        <v>38</v>
      </c>
      <c r="D4" s="32" t="n">
        <v>6</v>
      </c>
      <c r="E4" s="22" t="s">
        <v>37</v>
      </c>
      <c r="F4" s="37"/>
      <c r="G4" s="37"/>
      <c r="H4" s="32" t="n">
        <f aca="false">ROUND(D4*F4,0)</f>
        <v>0</v>
      </c>
      <c r="I4" s="32" t="n">
        <f aca="false">ROUND(D4*G4,0)</f>
        <v>0</v>
      </c>
    </row>
    <row r="5" s="38" customFormat="true" ht="16.5" hidden="false" customHeight="false" outlineLevel="0" collapsed="false">
      <c r="A5" s="29"/>
      <c r="B5" s="22"/>
      <c r="C5" s="36"/>
      <c r="D5" s="32"/>
      <c r="E5" s="22"/>
      <c r="F5" s="37"/>
      <c r="G5" s="37"/>
      <c r="H5" s="32"/>
      <c r="I5" s="32"/>
    </row>
    <row r="6" customFormat="false" ht="16.5" hidden="false" customHeight="false" outlineLevel="0" collapsed="false">
      <c r="A6" s="29" t="n">
        <v>3</v>
      </c>
      <c r="B6" s="22"/>
      <c r="C6" s="36" t="s">
        <v>39</v>
      </c>
      <c r="D6" s="32" t="n">
        <v>1</v>
      </c>
      <c r="E6" s="22" t="s">
        <v>37</v>
      </c>
      <c r="F6" s="37"/>
      <c r="G6" s="37"/>
      <c r="H6" s="32" t="n">
        <f aca="false">ROUND(D6*F6,0)</f>
        <v>0</v>
      </c>
      <c r="I6" s="32" t="n">
        <f aca="false">ROUND(D6*G6,0)</f>
        <v>0</v>
      </c>
    </row>
    <row r="7" customFormat="false" ht="16.5" hidden="false" customHeight="false" outlineLevel="0" collapsed="false">
      <c r="A7" s="29"/>
      <c r="B7" s="22"/>
      <c r="C7" s="36"/>
      <c r="D7" s="32"/>
      <c r="E7" s="22"/>
      <c r="F7" s="37"/>
      <c r="G7" s="37"/>
      <c r="H7" s="32"/>
      <c r="I7" s="32"/>
    </row>
    <row r="8" customFormat="false" ht="66" hidden="false" customHeight="false" outlineLevel="0" collapsed="false">
      <c r="A8" s="29" t="n">
        <v>4</v>
      </c>
      <c r="B8" s="30"/>
      <c r="C8" s="36" t="s">
        <v>40</v>
      </c>
      <c r="D8" s="35" t="n">
        <v>10.4</v>
      </c>
      <c r="E8" s="30" t="s">
        <v>41</v>
      </c>
      <c r="F8" s="33"/>
      <c r="G8" s="33"/>
      <c r="H8" s="32" t="n">
        <f aca="false">ROUND(D8*F8,0)</f>
        <v>0</v>
      </c>
      <c r="I8" s="32" t="n">
        <f aca="false">ROUND(D8*G8,0)</f>
        <v>0</v>
      </c>
    </row>
    <row r="9" customFormat="false" ht="14.25" hidden="false" customHeight="false" outlineLevel="0" collapsed="false">
      <c r="A9" s="28"/>
      <c r="B9" s="19"/>
      <c r="C9" s="19" t="s">
        <v>42</v>
      </c>
      <c r="D9" s="20"/>
      <c r="E9" s="19"/>
      <c r="F9" s="20"/>
      <c r="G9" s="20"/>
      <c r="H9" s="39" t="n">
        <f aca="false">ROUND(SUM(H2:H8),0)</f>
        <v>0</v>
      </c>
      <c r="I9" s="39" t="n">
        <f aca="false">ROUND(SUM(I2:I8),0)</f>
        <v>0</v>
      </c>
    </row>
  </sheetData>
  <printOptions headings="false" gridLines="false" gridLinesSet="true" horizontalCentered="false" verticalCentered="false"/>
  <pageMargins left="0.7" right="0.7" top="0.75" bottom="0.75" header="0.3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&amp;L&amp;"Century Gothic,Általános"Költségtérítés</oddHeader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MJ73"/>
  <sheetViews>
    <sheetView showFormulas="false" showGridLines="true" showRowColHeaders="true" showZeros="true" rightToLeft="false" tabSelected="false" showOutlineSymbols="true" defaultGridColor="true" view="pageBreakPreview" topLeftCell="A25" colorId="64" zoomScale="84" zoomScaleNormal="100" zoomScalePageLayoutView="84" workbookViewId="0">
      <selection pane="topLeft" activeCell="F33" activeCellId="0" sqref="F33"/>
    </sheetView>
  </sheetViews>
  <sheetFormatPr defaultRowHeight="12.75" zeroHeight="false" outlineLevelRow="0" outlineLevelCol="0"/>
  <cols>
    <col collapsed="false" customWidth="true" hidden="false" outlineLevel="0" max="1" min="1" style="40" width="4.29"/>
    <col collapsed="false" customWidth="true" hidden="false" outlineLevel="0" max="2" min="2" style="41" width="15.15"/>
    <col collapsed="false" customWidth="true" hidden="false" outlineLevel="0" max="3" min="3" style="41" width="59.57"/>
    <col collapsed="false" customWidth="true" hidden="false" outlineLevel="0" max="4" min="4" style="42" width="9.71"/>
    <col collapsed="false" customWidth="true" hidden="false" outlineLevel="0" max="5" min="5" style="41" width="8"/>
    <col collapsed="false" customWidth="true" hidden="false" outlineLevel="0" max="6" min="6" style="42" width="10.29"/>
    <col collapsed="false" customWidth="true" hidden="false" outlineLevel="0" max="7" min="7" style="42" width="13.14"/>
    <col collapsed="false" customWidth="true" hidden="false" outlineLevel="0" max="8" min="8" style="43" width="17.29"/>
    <col collapsed="false" customWidth="true" hidden="false" outlineLevel="0" max="9" min="9" style="43" width="14.57"/>
    <col collapsed="false" customWidth="true" hidden="false" outlineLevel="0" max="10" min="10" style="43" width="18.42"/>
    <col collapsed="false" customWidth="true" hidden="false" outlineLevel="0" max="11" min="11" style="41" width="11.86"/>
    <col collapsed="false" customWidth="true" hidden="false" outlineLevel="0" max="1025" min="12" style="41" width="9.13"/>
  </cols>
  <sheetData>
    <row r="1" s="50" customFormat="true" ht="25.5" hidden="false" customHeight="false" outlineLevel="0" collapsed="false">
      <c r="A1" s="44" t="s">
        <v>26</v>
      </c>
      <c r="B1" s="45" t="s">
        <v>27</v>
      </c>
      <c r="C1" s="45" t="s">
        <v>28</v>
      </c>
      <c r="D1" s="46" t="s">
        <v>29</v>
      </c>
      <c r="E1" s="45" t="s">
        <v>30</v>
      </c>
      <c r="F1" s="46" t="s">
        <v>31</v>
      </c>
      <c r="G1" s="46" t="s">
        <v>32</v>
      </c>
      <c r="H1" s="47" t="s">
        <v>33</v>
      </c>
      <c r="I1" s="48" t="s">
        <v>34</v>
      </c>
      <c r="J1" s="49"/>
    </row>
    <row r="2" customFormat="false" ht="16.5" hidden="false" customHeight="false" outlineLevel="0" collapsed="false">
      <c r="A2" s="51"/>
      <c r="B2" s="22"/>
      <c r="C2" s="22"/>
      <c r="D2" s="32"/>
      <c r="E2" s="22"/>
      <c r="F2" s="32"/>
      <c r="G2" s="32"/>
      <c r="H2" s="52"/>
      <c r="I2" s="37"/>
      <c r="J2" s="53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s="57" customFormat="true" ht="16.5" hidden="false" customHeight="false" outlineLevel="0" collapsed="false">
      <c r="A3" s="51" t="n">
        <v>1</v>
      </c>
      <c r="B3" s="22" t="s">
        <v>43</v>
      </c>
      <c r="C3" s="54" t="s">
        <v>44</v>
      </c>
      <c r="D3" s="32" t="n">
        <v>217.04</v>
      </c>
      <c r="E3" s="22" t="s">
        <v>41</v>
      </c>
      <c r="F3" s="32"/>
      <c r="G3" s="55"/>
      <c r="H3" s="37" t="n">
        <f aca="false">ROUND(D3*F3, 0)</f>
        <v>0</v>
      </c>
      <c r="I3" s="37" t="n">
        <f aca="false">ROUND(D3*G3, 0)</f>
        <v>0</v>
      </c>
      <c r="J3" s="56"/>
    </row>
    <row r="4" s="58" customFormat="true" ht="16.5" hidden="false" customHeight="false" outlineLevel="0" collapsed="false">
      <c r="A4" s="51"/>
      <c r="B4" s="22"/>
      <c r="C4" s="22"/>
      <c r="D4" s="32"/>
      <c r="E4" s="22"/>
      <c r="F4" s="32"/>
      <c r="G4" s="32"/>
      <c r="H4" s="37"/>
      <c r="I4" s="37"/>
      <c r="J4" s="53"/>
    </row>
    <row r="5" s="57" customFormat="true" ht="16.5" hidden="false" customHeight="false" outlineLevel="0" collapsed="false">
      <c r="A5" s="51" t="n">
        <v>2</v>
      </c>
      <c r="B5" s="22" t="s">
        <v>45</v>
      </c>
      <c r="C5" s="22" t="s">
        <v>46</v>
      </c>
      <c r="D5" s="32" t="n">
        <v>2722</v>
      </c>
      <c r="E5" s="22" t="s">
        <v>41</v>
      </c>
      <c r="F5" s="32"/>
      <c r="G5" s="55"/>
      <c r="H5" s="37" t="n">
        <f aca="false">ROUND(D5*F5, 0)</f>
        <v>0</v>
      </c>
      <c r="I5" s="37" t="n">
        <f aca="false">ROUND(D5*G5, 0)</f>
        <v>0</v>
      </c>
      <c r="J5" s="56"/>
    </row>
    <row r="6" s="58" customFormat="true" ht="16.5" hidden="false" customHeight="false" outlineLevel="0" collapsed="false">
      <c r="A6" s="51"/>
      <c r="B6" s="22"/>
      <c r="C6" s="22"/>
      <c r="D6" s="32"/>
      <c r="E6" s="22"/>
      <c r="F6" s="32"/>
      <c r="G6" s="32"/>
      <c r="H6" s="37"/>
      <c r="I6" s="37"/>
      <c r="J6" s="53"/>
    </row>
    <row r="7" s="57" customFormat="true" ht="82.5" hidden="false" customHeight="false" outlineLevel="0" collapsed="false">
      <c r="A7" s="51" t="n">
        <v>3</v>
      </c>
      <c r="B7" s="22" t="s">
        <v>47</v>
      </c>
      <c r="C7" s="54" t="s">
        <v>48</v>
      </c>
      <c r="D7" s="32" t="n">
        <v>343.6</v>
      </c>
      <c r="E7" s="22" t="s">
        <v>49</v>
      </c>
      <c r="F7" s="32"/>
      <c r="G7" s="32"/>
      <c r="H7" s="37" t="n">
        <f aca="false">ROUND(D7*F7, 0)</f>
        <v>0</v>
      </c>
      <c r="I7" s="37" t="n">
        <f aca="false">ROUND(D7*G7, 0)</f>
        <v>0</v>
      </c>
      <c r="J7" s="56"/>
    </row>
    <row r="8" customFormat="false" ht="16.5" hidden="false" customHeight="false" outlineLevel="0" collapsed="false">
      <c r="A8" s="51"/>
      <c r="B8" s="22"/>
      <c r="C8" s="54"/>
      <c r="D8" s="32"/>
      <c r="E8" s="22"/>
      <c r="F8" s="32"/>
      <c r="G8" s="32"/>
      <c r="H8" s="37"/>
      <c r="I8" s="37"/>
      <c r="J8" s="53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s="57" customFormat="true" ht="66" hidden="false" customHeight="false" outlineLevel="0" collapsed="false">
      <c r="A9" s="51" t="n">
        <v>4</v>
      </c>
      <c r="B9" s="22" t="s">
        <v>50</v>
      </c>
      <c r="C9" s="22" t="s">
        <v>51</v>
      </c>
      <c r="D9" s="32" t="n">
        <v>283.48</v>
      </c>
      <c r="E9" s="22" t="s">
        <v>49</v>
      </c>
      <c r="F9" s="32"/>
      <c r="G9" s="37"/>
      <c r="H9" s="37" t="n">
        <f aca="false">ROUND(D9*F9, 0)</f>
        <v>0</v>
      </c>
      <c r="I9" s="37" t="n">
        <f aca="false">ROUND(D9*G9, 0)</f>
        <v>0</v>
      </c>
      <c r="J9" s="56"/>
    </row>
    <row r="10" s="58" customFormat="true" ht="16.5" hidden="false" customHeight="true" outlineLevel="0" collapsed="false">
      <c r="A10" s="51"/>
      <c r="B10" s="30"/>
      <c r="C10" s="31"/>
      <c r="D10" s="32"/>
      <c r="E10" s="30"/>
      <c r="F10" s="35"/>
      <c r="G10" s="35"/>
      <c r="H10" s="37"/>
      <c r="I10" s="37"/>
      <c r="J10" s="59"/>
    </row>
    <row r="11" s="57" customFormat="true" ht="33" hidden="false" customHeight="false" outlineLevel="0" collapsed="false">
      <c r="A11" s="51" t="n">
        <v>5</v>
      </c>
      <c r="B11" s="22" t="s">
        <v>52</v>
      </c>
      <c r="C11" s="54" t="s">
        <v>53</v>
      </c>
      <c r="D11" s="32" t="n">
        <v>1718</v>
      </c>
      <c r="E11" s="22" t="s">
        <v>41</v>
      </c>
      <c r="F11" s="32"/>
      <c r="G11" s="32"/>
      <c r="H11" s="37" t="n">
        <f aca="false">ROUND(D11*F11, 0)</f>
        <v>0</v>
      </c>
      <c r="I11" s="37" t="n">
        <f aca="false">ROUND(D11*G11, 0)</f>
        <v>0</v>
      </c>
      <c r="J11" s="56"/>
    </row>
    <row r="12" customFormat="false" ht="16.5" hidden="false" customHeight="false" outlineLevel="0" collapsed="false">
      <c r="A12" s="51"/>
      <c r="B12" s="22"/>
      <c r="C12" s="22"/>
      <c r="D12" s="32"/>
      <c r="E12" s="22"/>
      <c r="F12" s="32"/>
      <c r="G12" s="32"/>
      <c r="H12" s="37"/>
      <c r="I12" s="37"/>
      <c r="J12" s="53"/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s="57" customFormat="true" ht="16.5" hidden="false" customHeight="false" outlineLevel="0" collapsed="false">
      <c r="A13" s="51" t="n">
        <v>6</v>
      </c>
      <c r="B13" s="22" t="s">
        <v>54</v>
      </c>
      <c r="C13" s="54" t="s">
        <v>55</v>
      </c>
      <c r="D13" s="32" t="n">
        <v>1492</v>
      </c>
      <c r="E13" s="22" t="s">
        <v>41</v>
      </c>
      <c r="F13" s="32"/>
      <c r="G13" s="32"/>
      <c r="H13" s="37" t="n">
        <f aca="false">ROUND(D13*F13, 0)</f>
        <v>0</v>
      </c>
      <c r="I13" s="37" t="n">
        <f aca="false">ROUND(D13*G13, 0)</f>
        <v>0</v>
      </c>
      <c r="J13" s="56"/>
    </row>
    <row r="14" customFormat="false" ht="16.5" hidden="false" customHeight="false" outlineLevel="0" collapsed="false">
      <c r="A14" s="51"/>
      <c r="B14" s="22"/>
      <c r="C14" s="22"/>
      <c r="D14" s="32"/>
      <c r="E14" s="22"/>
      <c r="F14" s="32"/>
      <c r="G14" s="32"/>
      <c r="H14" s="37"/>
      <c r="I14" s="37"/>
      <c r="J14" s="53"/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s="57" customFormat="true" ht="33" hidden="false" customHeight="false" outlineLevel="0" collapsed="false">
      <c r="A15" s="51" t="n">
        <v>7</v>
      </c>
      <c r="B15" s="22" t="s">
        <v>56</v>
      </c>
      <c r="C15" s="54" t="s">
        <v>57</v>
      </c>
      <c r="D15" s="32" t="n">
        <v>343.6</v>
      </c>
      <c r="E15" s="22" t="s">
        <v>49</v>
      </c>
      <c r="F15" s="32"/>
      <c r="G15" s="32"/>
      <c r="H15" s="37" t="n">
        <f aca="false">ROUND(D15*F15, 0)</f>
        <v>0</v>
      </c>
      <c r="I15" s="37" t="n">
        <f aca="false">ROUND(D15*G15, 0)</f>
        <v>0</v>
      </c>
      <c r="J15" s="56"/>
    </row>
    <row r="16" customFormat="false" ht="16.5" hidden="false" customHeight="false" outlineLevel="0" collapsed="false">
      <c r="A16" s="51"/>
      <c r="B16" s="22"/>
      <c r="C16" s="54"/>
      <c r="D16" s="32"/>
      <c r="E16" s="22"/>
      <c r="F16" s="32"/>
      <c r="G16" s="32"/>
      <c r="H16" s="37"/>
      <c r="I16" s="37" t="n">
        <f aca="false">ROUND(D16*G16, 0)</f>
        <v>0</v>
      </c>
      <c r="J16" s="53"/>
      <c r="K16" s="0"/>
      <c r="L16" s="0"/>
      <c r="M16" s="0"/>
      <c r="N16" s="0"/>
      <c r="O16" s="0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s="57" customFormat="true" ht="16.5" hidden="false" customHeight="false" outlineLevel="0" collapsed="false">
      <c r="A17" s="51" t="n">
        <v>8</v>
      </c>
      <c r="B17" s="22" t="s">
        <v>58</v>
      </c>
      <c r="C17" s="54" t="s">
        <v>59</v>
      </c>
      <c r="D17" s="32" t="n">
        <v>283.48</v>
      </c>
      <c r="E17" s="22" t="s">
        <v>49</v>
      </c>
      <c r="F17" s="32"/>
      <c r="G17" s="32"/>
      <c r="H17" s="37" t="n">
        <f aca="false">ROUND(D17*F17, 0)</f>
        <v>0</v>
      </c>
      <c r="I17" s="37" t="n">
        <f aca="false">ROUND(D17*G17, 0)</f>
        <v>0</v>
      </c>
      <c r="J17" s="56"/>
    </row>
    <row r="18" customFormat="false" ht="16.5" hidden="false" customHeight="false" outlineLevel="0" collapsed="false">
      <c r="A18" s="51"/>
      <c r="B18" s="22"/>
      <c r="C18" s="54"/>
      <c r="D18" s="32"/>
      <c r="E18" s="22"/>
      <c r="F18" s="32"/>
      <c r="G18" s="32"/>
      <c r="H18" s="37"/>
      <c r="I18" s="37"/>
      <c r="J18" s="53"/>
      <c r="K18" s="0"/>
      <c r="L18" s="0"/>
      <c r="M18" s="0"/>
      <c r="N18" s="0"/>
      <c r="O18" s="0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s="57" customFormat="true" ht="34.5" hidden="false" customHeight="false" outlineLevel="0" collapsed="false">
      <c r="A19" s="51" t="n">
        <v>9</v>
      </c>
      <c r="B19" s="22" t="s">
        <v>60</v>
      </c>
      <c r="C19" s="54" t="s">
        <v>61</v>
      </c>
      <c r="D19" s="55" t="n">
        <v>7.5887</v>
      </c>
      <c r="E19" s="22" t="s">
        <v>62</v>
      </c>
      <c r="F19" s="32"/>
      <c r="G19" s="32"/>
      <c r="H19" s="37" t="n">
        <f aca="false">ROUND(D19*F19, 0)</f>
        <v>0</v>
      </c>
      <c r="I19" s="37" t="n">
        <f aca="false">ROUND(D19*G19, 0)</f>
        <v>0</v>
      </c>
      <c r="J19" s="56"/>
    </row>
    <row r="20" s="57" customFormat="true" ht="16.5" hidden="false" customHeight="false" outlineLevel="0" collapsed="false">
      <c r="A20" s="51"/>
      <c r="B20" s="22"/>
      <c r="C20" s="54"/>
      <c r="D20" s="55"/>
      <c r="E20" s="22"/>
      <c r="F20" s="32"/>
      <c r="G20" s="32"/>
      <c r="H20" s="37"/>
      <c r="I20" s="37"/>
      <c r="J20" s="56"/>
    </row>
    <row r="21" s="57" customFormat="true" ht="34.5" hidden="false" customHeight="false" outlineLevel="0" collapsed="false">
      <c r="A21" s="51" t="n">
        <v>10</v>
      </c>
      <c r="B21" s="22" t="s">
        <v>60</v>
      </c>
      <c r="C21" s="54" t="s">
        <v>63</v>
      </c>
      <c r="D21" s="55" t="n">
        <v>2.22225</v>
      </c>
      <c r="E21" s="22" t="s">
        <v>62</v>
      </c>
      <c r="F21" s="32"/>
      <c r="G21" s="32"/>
      <c r="H21" s="37" t="n">
        <f aca="false">ROUND(D21*F21, 0)</f>
        <v>0</v>
      </c>
      <c r="I21" s="37" t="n">
        <f aca="false">ROUND(D21*G21, 0)</f>
        <v>0</v>
      </c>
      <c r="J21" s="56"/>
    </row>
    <row r="22" s="57" customFormat="true" ht="16.5" hidden="false" customHeight="false" outlineLevel="0" collapsed="false">
      <c r="A22" s="51"/>
      <c r="B22" s="22"/>
      <c r="C22" s="54"/>
      <c r="D22" s="55"/>
      <c r="E22" s="22"/>
      <c r="F22" s="32"/>
      <c r="G22" s="32"/>
      <c r="H22" s="37"/>
      <c r="I22" s="37"/>
      <c r="J22" s="56"/>
    </row>
    <row r="23" s="57" customFormat="true" ht="34.5" hidden="false" customHeight="false" outlineLevel="0" collapsed="false">
      <c r="A23" s="51" t="n">
        <v>11</v>
      </c>
      <c r="B23" s="22" t="s">
        <v>60</v>
      </c>
      <c r="C23" s="54" t="s">
        <v>64</v>
      </c>
      <c r="D23" s="55" t="n">
        <v>1.1218</v>
      </c>
      <c r="E23" s="22" t="s">
        <v>62</v>
      </c>
      <c r="F23" s="32"/>
      <c r="G23" s="32"/>
      <c r="H23" s="37" t="n">
        <f aca="false">ROUND(D23*F23, 0)</f>
        <v>0</v>
      </c>
      <c r="I23" s="37" t="n">
        <f aca="false">ROUND(D23*G23, 0)</f>
        <v>0</v>
      </c>
      <c r="J23" s="56"/>
    </row>
    <row r="24" customFormat="false" ht="16.5" hidden="false" customHeight="false" outlineLevel="0" collapsed="false">
      <c r="A24" s="51"/>
      <c r="B24" s="22"/>
      <c r="C24" s="22"/>
      <c r="D24" s="32"/>
      <c r="E24" s="22"/>
      <c r="F24" s="32"/>
      <c r="G24" s="32"/>
      <c r="H24" s="37"/>
      <c r="I24" s="37"/>
      <c r="J24" s="56"/>
      <c r="K24" s="0"/>
      <c r="L24" s="0"/>
      <c r="M24" s="0"/>
      <c r="N24" s="0"/>
      <c r="O24" s="0"/>
      <c r="P24" s="0"/>
      <c r="Q24" s="0"/>
      <c r="R24" s="0"/>
      <c r="S24" s="0"/>
      <c r="T24" s="0"/>
      <c r="U24" s="0"/>
      <c r="V24" s="0"/>
      <c r="W24" s="0"/>
      <c r="X24" s="0"/>
      <c r="Y24" s="0"/>
      <c r="Z24" s="0"/>
      <c r="AA24" s="0"/>
      <c r="AB24" s="0"/>
      <c r="AC24" s="0"/>
      <c r="AD24" s="0"/>
      <c r="AE24" s="0"/>
      <c r="AF24" s="0"/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34.5" hidden="false" customHeight="false" outlineLevel="0" collapsed="false">
      <c r="A25" s="51" t="n">
        <v>12</v>
      </c>
      <c r="B25" s="22" t="s">
        <v>60</v>
      </c>
      <c r="C25" s="54" t="s">
        <v>65</v>
      </c>
      <c r="D25" s="55" t="n">
        <v>1</v>
      </c>
      <c r="E25" s="22" t="s">
        <v>62</v>
      </c>
      <c r="F25" s="32"/>
      <c r="G25" s="32"/>
      <c r="H25" s="37" t="n">
        <f aca="false">ROUND(D25*F25, 0)</f>
        <v>0</v>
      </c>
      <c r="I25" s="37" t="n">
        <f aca="false">ROUND(D25*G25, 0)</f>
        <v>0</v>
      </c>
      <c r="J25" s="56"/>
      <c r="K25" s="0"/>
      <c r="L25" s="0"/>
      <c r="M25" s="0"/>
      <c r="N25" s="0"/>
      <c r="O25" s="0"/>
      <c r="P25" s="0"/>
      <c r="Q25" s="0"/>
      <c r="R25" s="0"/>
      <c r="S25" s="0"/>
      <c r="T25" s="0"/>
      <c r="U25" s="0"/>
      <c r="V25" s="0"/>
      <c r="W25" s="0"/>
      <c r="X25" s="0"/>
      <c r="Y25" s="0"/>
      <c r="Z25" s="0"/>
      <c r="AA25" s="0"/>
      <c r="AB25" s="0"/>
      <c r="AC25" s="0"/>
      <c r="AD25" s="0"/>
      <c r="AE25" s="0"/>
      <c r="AF25" s="0"/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16.5" hidden="false" customHeight="false" outlineLevel="0" collapsed="false">
      <c r="A26" s="51"/>
      <c r="B26" s="22"/>
      <c r="C26" s="54"/>
      <c r="D26" s="60"/>
      <c r="E26" s="22"/>
      <c r="F26" s="32"/>
      <c r="G26" s="32"/>
      <c r="H26" s="37"/>
      <c r="I26" s="37"/>
      <c r="J26" s="56"/>
      <c r="K26" s="0"/>
      <c r="L26" s="0"/>
      <c r="M26" s="0"/>
      <c r="N26" s="0"/>
      <c r="O26" s="0"/>
      <c r="P26" s="0"/>
      <c r="Q26" s="0"/>
      <c r="R26" s="0"/>
      <c r="S26" s="0"/>
      <c r="T26" s="0"/>
      <c r="U26" s="0"/>
      <c r="V26" s="0"/>
      <c r="W26" s="0"/>
      <c r="X26" s="0"/>
      <c r="Y26" s="0"/>
      <c r="Z26" s="0"/>
      <c r="AA26" s="0"/>
      <c r="AB26" s="0"/>
      <c r="AC26" s="0"/>
      <c r="AD26" s="0"/>
      <c r="AE26" s="0"/>
      <c r="AF26" s="0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28.4" hidden="false" customHeight="false" outlineLevel="0" collapsed="false">
      <c r="A27" s="51" t="n">
        <v>13</v>
      </c>
      <c r="B27" s="22" t="s">
        <v>60</v>
      </c>
      <c r="C27" s="54" t="s">
        <v>66</v>
      </c>
      <c r="D27" s="55" t="n">
        <v>1.982</v>
      </c>
      <c r="E27" s="22" t="s">
        <v>62</v>
      </c>
      <c r="F27" s="32"/>
      <c r="G27" s="32"/>
      <c r="H27" s="37" t="n">
        <f aca="false">ROUND(D27*F27, 0)</f>
        <v>0</v>
      </c>
      <c r="I27" s="37" t="n">
        <f aca="false">ROUND(D27*G27, 0)</f>
        <v>0</v>
      </c>
      <c r="J27" s="56"/>
      <c r="K27" s="0"/>
      <c r="L27" s="0"/>
      <c r="M27" s="0"/>
      <c r="N27" s="0"/>
      <c r="O27" s="0"/>
      <c r="P27" s="0"/>
      <c r="Q27" s="0"/>
      <c r="R27" s="0"/>
      <c r="S27" s="0"/>
      <c r="T27" s="0"/>
      <c r="U27" s="0"/>
      <c r="V27" s="0"/>
      <c r="W27" s="0"/>
      <c r="X27" s="0"/>
      <c r="Y27" s="0"/>
      <c r="Z27" s="0"/>
      <c r="AA27" s="0"/>
      <c r="AB27" s="0"/>
      <c r="AC27" s="0"/>
      <c r="AD27" s="0"/>
      <c r="AE27" s="0"/>
      <c r="AF27" s="0"/>
      <c r="AG27" s="0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6.5" hidden="false" customHeight="false" outlineLevel="0" collapsed="false">
      <c r="A28" s="51"/>
      <c r="B28" s="22"/>
      <c r="C28" s="22"/>
      <c r="D28" s="32"/>
      <c r="E28" s="22"/>
      <c r="F28" s="32"/>
      <c r="G28" s="32"/>
      <c r="H28" s="37"/>
      <c r="I28" s="37"/>
      <c r="J28" s="53"/>
      <c r="K28" s="0"/>
      <c r="L28" s="0"/>
      <c r="M28" s="0"/>
      <c r="N28" s="0"/>
      <c r="O28" s="0"/>
      <c r="P28" s="0"/>
      <c r="Q28" s="0"/>
      <c r="R28" s="0"/>
      <c r="S28" s="0"/>
      <c r="T28" s="0"/>
      <c r="U28" s="0"/>
      <c r="V28" s="0"/>
      <c r="W28" s="0"/>
      <c r="X28" s="0"/>
      <c r="Y28" s="0"/>
      <c r="Z28" s="0"/>
      <c r="AA28" s="0"/>
      <c r="AB28" s="0"/>
      <c r="AC28" s="0"/>
      <c r="AD28" s="0"/>
      <c r="AE28" s="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s="57" customFormat="true" ht="49.5" hidden="false" customHeight="false" outlineLevel="0" collapsed="false">
      <c r="A29" s="51" t="n">
        <v>14</v>
      </c>
      <c r="B29" s="22" t="s">
        <v>60</v>
      </c>
      <c r="C29" s="54" t="s">
        <v>67</v>
      </c>
      <c r="D29" s="32" t="n">
        <v>127.1925</v>
      </c>
      <c r="E29" s="22" t="s">
        <v>49</v>
      </c>
      <c r="F29" s="32"/>
      <c r="G29" s="32"/>
      <c r="H29" s="37" t="n">
        <f aca="false">ROUND(D29*F29, 0)</f>
        <v>0</v>
      </c>
      <c r="I29" s="37" t="n">
        <f aca="false">ROUND(D29*G29, 0)</f>
        <v>0</v>
      </c>
      <c r="J29" s="56"/>
    </row>
    <row r="30" customFormat="false" ht="16.5" hidden="false" customHeight="false" outlineLevel="0" collapsed="false">
      <c r="A30" s="51"/>
      <c r="B30" s="22"/>
      <c r="C30" s="54"/>
      <c r="D30" s="32"/>
      <c r="E30" s="22"/>
      <c r="F30" s="32"/>
      <c r="G30" s="32"/>
      <c r="H30" s="37"/>
      <c r="I30" s="37"/>
      <c r="J30" s="53"/>
      <c r="K30" s="0"/>
      <c r="L30" s="0"/>
      <c r="M30" s="0"/>
      <c r="N30" s="0"/>
      <c r="O30" s="0"/>
      <c r="P30" s="0"/>
      <c r="Q30" s="0"/>
      <c r="R30" s="0"/>
      <c r="S30" s="0"/>
      <c r="T30" s="0"/>
      <c r="U30" s="0"/>
      <c r="V30" s="0"/>
      <c r="W30" s="0"/>
      <c r="X30" s="0"/>
      <c r="Y30" s="0"/>
      <c r="Z30" s="0"/>
      <c r="AA30" s="0"/>
      <c r="AB30" s="0"/>
      <c r="AC30" s="0"/>
      <c r="AD30" s="0"/>
      <c r="AE30" s="0"/>
      <c r="AF30" s="0"/>
      <c r="AG30" s="0"/>
      <c r="AH30" s="0"/>
      <c r="AI30" s="0"/>
      <c r="AJ30" s="0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0"/>
      <c r="BS30" s="0"/>
      <c r="BT30" s="0"/>
      <c r="BU30" s="0"/>
      <c r="BV30" s="0"/>
      <c r="BW30" s="0"/>
      <c r="BX30" s="0"/>
      <c r="BY30" s="0"/>
      <c r="BZ30" s="0"/>
      <c r="CA30" s="0"/>
      <c r="CB30" s="0"/>
      <c r="CC30" s="0"/>
      <c r="CD30" s="0"/>
      <c r="CE30" s="0"/>
      <c r="CF30" s="0"/>
      <c r="CG30" s="0"/>
      <c r="CH30" s="0"/>
      <c r="CI30" s="0"/>
      <c r="CJ30" s="0"/>
      <c r="CK30" s="0"/>
      <c r="CL30" s="0"/>
      <c r="CM30" s="0"/>
      <c r="CN30" s="0"/>
      <c r="CO30" s="0"/>
      <c r="CP30" s="0"/>
      <c r="CQ30" s="0"/>
      <c r="CR30" s="0"/>
      <c r="CS30" s="0"/>
      <c r="CT30" s="0"/>
      <c r="CU30" s="0"/>
      <c r="CV30" s="0"/>
      <c r="CW30" s="0"/>
      <c r="CX30" s="0"/>
      <c r="CY30" s="0"/>
      <c r="CZ30" s="0"/>
      <c r="DA30" s="0"/>
      <c r="DB30" s="0"/>
      <c r="DC30" s="0"/>
      <c r="DD30" s="0"/>
      <c r="DE30" s="0"/>
      <c r="DF30" s="0"/>
      <c r="DG30" s="0"/>
      <c r="DH30" s="0"/>
      <c r="DI30" s="0"/>
      <c r="DJ30" s="0"/>
      <c r="DK30" s="0"/>
      <c r="DL30" s="0"/>
      <c r="DM30" s="0"/>
      <c r="DN30" s="0"/>
      <c r="DO30" s="0"/>
      <c r="DP30" s="0"/>
      <c r="DQ30" s="0"/>
      <c r="DR30" s="0"/>
      <c r="DS30" s="0"/>
      <c r="DT30" s="0"/>
      <c r="DU30" s="0"/>
      <c r="DV30" s="0"/>
      <c r="DW30" s="0"/>
      <c r="DX30" s="0"/>
      <c r="DY30" s="0"/>
      <c r="DZ30" s="0"/>
      <c r="EA30" s="0"/>
      <c r="EB30" s="0"/>
      <c r="EC30" s="0"/>
      <c r="ED30" s="0"/>
      <c r="EE30" s="0"/>
      <c r="EF30" s="0"/>
      <c r="EG30" s="0"/>
      <c r="EH30" s="0"/>
      <c r="EI30" s="0"/>
      <c r="EJ30" s="0"/>
      <c r="EK30" s="0"/>
      <c r="EL30" s="0"/>
      <c r="EM30" s="0"/>
      <c r="EN30" s="0"/>
      <c r="EO30" s="0"/>
      <c r="EP30" s="0"/>
      <c r="EQ30" s="0"/>
      <c r="ER30" s="0"/>
      <c r="ES30" s="0"/>
      <c r="ET30" s="0"/>
      <c r="EU30" s="0"/>
      <c r="EV30" s="0"/>
      <c r="EW30" s="0"/>
      <c r="EX30" s="0"/>
      <c r="EY30" s="0"/>
      <c r="EZ30" s="0"/>
      <c r="FA30" s="0"/>
      <c r="FB30" s="0"/>
      <c r="FC30" s="0"/>
      <c r="FD30" s="0"/>
      <c r="FE30" s="0"/>
      <c r="FF30" s="0"/>
      <c r="FG30" s="0"/>
      <c r="FH30" s="0"/>
      <c r="FI30" s="0"/>
      <c r="FJ30" s="0"/>
      <c r="FK30" s="0"/>
      <c r="FL30" s="0"/>
      <c r="FM30" s="0"/>
      <c r="FN30" s="0"/>
      <c r="FO30" s="0"/>
      <c r="FP30" s="0"/>
      <c r="FQ30" s="0"/>
      <c r="FR30" s="0"/>
      <c r="FS30" s="0"/>
      <c r="FT30" s="0"/>
      <c r="FU30" s="0"/>
      <c r="FV30" s="0"/>
      <c r="FW30" s="0"/>
      <c r="FX30" s="0"/>
      <c r="FY30" s="0"/>
      <c r="FZ30" s="0"/>
      <c r="GA30" s="0"/>
      <c r="GB30" s="0"/>
      <c r="GC30" s="0"/>
      <c r="GD30" s="0"/>
      <c r="GE30" s="0"/>
      <c r="GF30" s="0"/>
      <c r="GG30" s="0"/>
      <c r="GH30" s="0"/>
      <c r="GI30" s="0"/>
      <c r="GJ30" s="0"/>
      <c r="GK30" s="0"/>
      <c r="GL30" s="0"/>
      <c r="GM30" s="0"/>
      <c r="GN30" s="0"/>
      <c r="GO30" s="0"/>
      <c r="GP30" s="0"/>
      <c r="GQ30" s="0"/>
      <c r="GR30" s="0"/>
      <c r="GS30" s="0"/>
      <c r="GT30" s="0"/>
      <c r="GU30" s="0"/>
      <c r="GV30" s="0"/>
      <c r="GW30" s="0"/>
      <c r="GX30" s="0"/>
      <c r="GY30" s="0"/>
      <c r="GZ30" s="0"/>
      <c r="HA30" s="0"/>
      <c r="HB30" s="0"/>
      <c r="HC30" s="0"/>
      <c r="HD30" s="0"/>
      <c r="HE30" s="0"/>
      <c r="HF30" s="0"/>
      <c r="HG30" s="0"/>
      <c r="HH30" s="0"/>
      <c r="HI30" s="0"/>
      <c r="HJ30" s="0"/>
      <c r="HK30" s="0"/>
      <c r="HL30" s="0"/>
      <c r="HM30" s="0"/>
      <c r="HN30" s="0"/>
      <c r="HO30" s="0"/>
      <c r="HP30" s="0"/>
      <c r="HQ30" s="0"/>
      <c r="HR30" s="0"/>
      <c r="HS30" s="0"/>
      <c r="HT30" s="0"/>
      <c r="HU30" s="0"/>
      <c r="HV30" s="0"/>
      <c r="HW30" s="0"/>
      <c r="HX30" s="0"/>
      <c r="HY30" s="0"/>
      <c r="HZ30" s="0"/>
      <c r="IA30" s="0"/>
      <c r="IB30" s="0"/>
      <c r="IC30" s="0"/>
      <c r="ID30" s="0"/>
      <c r="IE30" s="0"/>
      <c r="IF30" s="0"/>
      <c r="IG30" s="0"/>
      <c r="IH30" s="0"/>
      <c r="II30" s="0"/>
      <c r="IJ30" s="0"/>
      <c r="IK30" s="0"/>
      <c r="IL30" s="0"/>
      <c r="IM30" s="0"/>
      <c r="IN30" s="0"/>
      <c r="IO30" s="0"/>
      <c r="IP30" s="0"/>
      <c r="IQ30" s="0"/>
      <c r="IR30" s="0"/>
      <c r="IS30" s="0"/>
      <c r="IT30" s="0"/>
      <c r="IU30" s="0"/>
      <c r="IV30" s="0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s="62" customFormat="true" ht="16.5" hidden="false" customHeight="false" outlineLevel="0" collapsed="false">
      <c r="A31" s="51"/>
      <c r="B31" s="22"/>
      <c r="C31" s="54" t="s">
        <v>68</v>
      </c>
      <c r="D31" s="32"/>
      <c r="E31" s="22"/>
      <c r="F31" s="32"/>
      <c r="G31" s="32"/>
      <c r="H31" s="37"/>
      <c r="I31" s="37"/>
      <c r="J31" s="61"/>
    </row>
    <row r="32" s="58" customFormat="true" ht="16.5" hidden="false" customHeight="false" outlineLevel="0" collapsed="false">
      <c r="A32" s="51"/>
      <c r="B32" s="22"/>
      <c r="C32" s="54"/>
      <c r="D32" s="32"/>
      <c r="E32" s="22"/>
      <c r="F32" s="32"/>
      <c r="G32" s="32"/>
      <c r="H32" s="37"/>
      <c r="I32" s="37"/>
      <c r="J32" s="53"/>
    </row>
    <row r="33" s="57" customFormat="true" ht="39.55" hidden="false" customHeight="false" outlineLevel="0" collapsed="false">
      <c r="A33" s="51" t="n">
        <v>1</v>
      </c>
      <c r="B33" s="22" t="s">
        <v>69</v>
      </c>
      <c r="C33" s="63" t="s">
        <v>70</v>
      </c>
      <c r="D33" s="63" t="n">
        <v>30</v>
      </c>
      <c r="E33" s="63" t="s">
        <v>49</v>
      </c>
      <c r="F33" s="32"/>
      <c r="G33" s="32"/>
      <c r="H33" s="37" t="n">
        <f aca="false">ROUND(D33*F33, 0)</f>
        <v>0</v>
      </c>
      <c r="I33" s="37" t="n">
        <f aca="false">ROUND(D33*G33, 0)</f>
        <v>0</v>
      </c>
      <c r="J33" s="56"/>
    </row>
    <row r="34" s="57" customFormat="true" ht="16.5" hidden="false" customHeight="false" outlineLevel="0" collapsed="false">
      <c r="A34" s="51"/>
      <c r="B34" s="63"/>
      <c r="C34" s="63"/>
      <c r="D34" s="63"/>
      <c r="E34" s="63"/>
      <c r="F34" s="32"/>
      <c r="G34" s="32"/>
      <c r="H34" s="37"/>
      <c r="I34" s="37"/>
      <c r="J34" s="56"/>
    </row>
    <row r="35" s="57" customFormat="true" ht="82.5" hidden="false" customHeight="false" outlineLevel="0" collapsed="false">
      <c r="A35" s="51" t="n">
        <v>2</v>
      </c>
      <c r="B35" s="63" t="s">
        <v>71</v>
      </c>
      <c r="C35" s="63" t="s">
        <v>72</v>
      </c>
      <c r="D35" s="63" t="n">
        <v>10</v>
      </c>
      <c r="E35" s="63" t="s">
        <v>49</v>
      </c>
      <c r="F35" s="32"/>
      <c r="G35" s="32"/>
      <c r="H35" s="37" t="n">
        <f aca="false">ROUND(D35*F35, 0)</f>
        <v>0</v>
      </c>
      <c r="I35" s="37" t="n">
        <f aca="false">ROUND(D35*G35, 0)</f>
        <v>0</v>
      </c>
      <c r="J35" s="56"/>
    </row>
    <row r="36" s="57" customFormat="true" ht="16.5" hidden="false" customHeight="false" outlineLevel="0" collapsed="false">
      <c r="A36" s="51"/>
      <c r="B36" s="63"/>
      <c r="C36" s="63"/>
      <c r="D36" s="63"/>
      <c r="E36" s="63"/>
      <c r="F36" s="32"/>
      <c r="G36" s="32"/>
      <c r="H36" s="37"/>
      <c r="I36" s="37"/>
      <c r="J36" s="56"/>
    </row>
    <row r="37" s="57" customFormat="true" ht="82.5" hidden="false" customHeight="false" outlineLevel="0" collapsed="false">
      <c r="A37" s="51" t="n">
        <v>3</v>
      </c>
      <c r="B37" s="63" t="s">
        <v>73</v>
      </c>
      <c r="C37" s="63" t="s">
        <v>74</v>
      </c>
      <c r="D37" s="63" t="n">
        <v>27</v>
      </c>
      <c r="E37" s="63" t="s">
        <v>49</v>
      </c>
      <c r="F37" s="32"/>
      <c r="G37" s="32"/>
      <c r="H37" s="37" t="n">
        <f aca="false">ROUND(D37*F37, 0)</f>
        <v>0</v>
      </c>
      <c r="I37" s="37" t="n">
        <f aca="false">ROUND(D37*G37, 0)</f>
        <v>0</v>
      </c>
      <c r="J37" s="56"/>
    </row>
    <row r="38" customFormat="false" ht="16.5" hidden="false" customHeight="false" outlineLevel="0" collapsed="false">
      <c r="A38" s="51"/>
      <c r="B38" s="22"/>
      <c r="C38" s="54"/>
      <c r="D38" s="32"/>
      <c r="E38" s="22"/>
      <c r="F38" s="32"/>
      <c r="G38" s="32"/>
      <c r="H38" s="37"/>
      <c r="I38" s="37"/>
      <c r="J38" s="56"/>
      <c r="K38" s="0"/>
      <c r="L38" s="0"/>
      <c r="M38" s="0"/>
      <c r="N38" s="0"/>
      <c r="O38" s="0"/>
      <c r="P38" s="0"/>
      <c r="Q38" s="0"/>
      <c r="R38" s="0"/>
      <c r="S38" s="0"/>
      <c r="T38" s="0"/>
      <c r="U38" s="0"/>
      <c r="V38" s="0"/>
      <c r="W38" s="0"/>
      <c r="X38" s="0"/>
      <c r="Y38" s="0"/>
      <c r="Z38" s="0"/>
      <c r="AA38" s="0"/>
      <c r="AB38" s="0"/>
      <c r="AC38" s="0"/>
      <c r="AD38" s="0"/>
      <c r="AE38" s="0"/>
      <c r="AF38" s="0"/>
      <c r="AG38" s="0"/>
      <c r="AH38" s="0"/>
      <c r="AI38" s="0"/>
      <c r="AJ38" s="0"/>
      <c r="AK38" s="0"/>
      <c r="AL38" s="0"/>
      <c r="AM38" s="0"/>
      <c r="AN38" s="0"/>
      <c r="AO38" s="0"/>
      <c r="AP38" s="0"/>
      <c r="AQ38" s="0"/>
      <c r="AR38" s="0"/>
      <c r="AS38" s="0"/>
      <c r="AT38" s="0"/>
      <c r="AU38" s="0"/>
      <c r="AV38" s="0"/>
      <c r="AW38" s="0"/>
      <c r="AX38" s="0"/>
      <c r="AY38" s="0"/>
      <c r="AZ38" s="0"/>
      <c r="BA38" s="0"/>
      <c r="BB38" s="0"/>
      <c r="BC38" s="0"/>
      <c r="BD38" s="0"/>
      <c r="BE38" s="0"/>
      <c r="BF38" s="0"/>
      <c r="BG38" s="0"/>
      <c r="BH38" s="0"/>
      <c r="BI38" s="0"/>
      <c r="BJ38" s="0"/>
      <c r="BK38" s="0"/>
      <c r="BL38" s="0"/>
      <c r="BM38" s="0"/>
      <c r="BN38" s="0"/>
      <c r="BO38" s="0"/>
      <c r="BP38" s="0"/>
      <c r="BQ38" s="0"/>
      <c r="BR38" s="0"/>
      <c r="BS38" s="0"/>
      <c r="BT38" s="0"/>
      <c r="BU38" s="0"/>
      <c r="BV38" s="0"/>
      <c r="BW38" s="0"/>
      <c r="BX38" s="0"/>
      <c r="BY38" s="0"/>
      <c r="BZ38" s="0"/>
      <c r="CA38" s="0"/>
      <c r="CB38" s="0"/>
      <c r="CC38" s="0"/>
      <c r="CD38" s="0"/>
      <c r="CE38" s="0"/>
      <c r="CF38" s="0"/>
      <c r="CG38" s="0"/>
      <c r="CH38" s="0"/>
      <c r="CI38" s="0"/>
      <c r="CJ38" s="0"/>
      <c r="CK38" s="0"/>
      <c r="CL38" s="0"/>
      <c r="CM38" s="0"/>
      <c r="CN38" s="0"/>
      <c r="CO38" s="0"/>
      <c r="CP38" s="0"/>
      <c r="CQ38" s="0"/>
      <c r="CR38" s="0"/>
      <c r="CS38" s="0"/>
      <c r="CT38" s="0"/>
      <c r="CU38" s="0"/>
      <c r="CV38" s="0"/>
      <c r="CW38" s="0"/>
      <c r="CX38" s="0"/>
      <c r="CY38" s="0"/>
      <c r="CZ38" s="0"/>
      <c r="DA38" s="0"/>
      <c r="DB38" s="0"/>
      <c r="DC38" s="0"/>
      <c r="DD38" s="0"/>
      <c r="DE38" s="0"/>
      <c r="DF38" s="0"/>
      <c r="DG38" s="0"/>
      <c r="DH38" s="0"/>
      <c r="DI38" s="0"/>
      <c r="DJ38" s="0"/>
      <c r="DK38" s="0"/>
      <c r="DL38" s="0"/>
      <c r="DM38" s="0"/>
      <c r="DN38" s="0"/>
      <c r="DO38" s="0"/>
      <c r="DP38" s="0"/>
      <c r="DQ38" s="0"/>
      <c r="DR38" s="0"/>
      <c r="DS38" s="0"/>
      <c r="DT38" s="0"/>
      <c r="DU38" s="0"/>
      <c r="DV38" s="0"/>
      <c r="DW38" s="0"/>
      <c r="DX38" s="0"/>
      <c r="DY38" s="0"/>
      <c r="DZ38" s="0"/>
      <c r="EA38" s="0"/>
      <c r="EB38" s="0"/>
      <c r="EC38" s="0"/>
      <c r="ED38" s="0"/>
      <c r="EE38" s="0"/>
      <c r="EF38" s="0"/>
      <c r="EG38" s="0"/>
      <c r="EH38" s="0"/>
      <c r="EI38" s="0"/>
      <c r="EJ38" s="0"/>
      <c r="EK38" s="0"/>
      <c r="EL38" s="0"/>
      <c r="EM38" s="0"/>
      <c r="EN38" s="0"/>
      <c r="EO38" s="0"/>
      <c r="EP38" s="0"/>
      <c r="EQ38" s="0"/>
      <c r="ER38" s="0"/>
      <c r="ES38" s="0"/>
      <c r="ET38" s="0"/>
      <c r="EU38" s="0"/>
      <c r="EV38" s="0"/>
      <c r="EW38" s="0"/>
      <c r="EX38" s="0"/>
      <c r="EY38" s="0"/>
      <c r="EZ38" s="0"/>
      <c r="FA38" s="0"/>
      <c r="FB38" s="0"/>
      <c r="FC38" s="0"/>
      <c r="FD38" s="0"/>
      <c r="FE38" s="0"/>
      <c r="FF38" s="0"/>
      <c r="FG38" s="0"/>
      <c r="FH38" s="0"/>
      <c r="FI38" s="0"/>
      <c r="FJ38" s="0"/>
      <c r="FK38" s="0"/>
      <c r="FL38" s="0"/>
      <c r="FM38" s="0"/>
      <c r="FN38" s="0"/>
      <c r="FO38" s="0"/>
      <c r="FP38" s="0"/>
      <c r="FQ38" s="0"/>
      <c r="FR38" s="0"/>
      <c r="FS38" s="0"/>
      <c r="FT38" s="0"/>
      <c r="FU38" s="0"/>
      <c r="FV38" s="0"/>
      <c r="FW38" s="0"/>
      <c r="FX38" s="0"/>
      <c r="FY38" s="0"/>
      <c r="FZ38" s="0"/>
      <c r="GA38" s="0"/>
      <c r="GB38" s="0"/>
      <c r="GC38" s="0"/>
      <c r="GD38" s="0"/>
      <c r="GE38" s="0"/>
      <c r="GF38" s="0"/>
      <c r="GG38" s="0"/>
      <c r="GH38" s="0"/>
      <c r="GI38" s="0"/>
      <c r="GJ38" s="0"/>
      <c r="GK38" s="0"/>
      <c r="GL38" s="0"/>
      <c r="GM38" s="0"/>
      <c r="GN38" s="0"/>
      <c r="GO38" s="0"/>
      <c r="GP38" s="0"/>
      <c r="GQ38" s="0"/>
      <c r="GR38" s="0"/>
      <c r="GS38" s="0"/>
      <c r="GT38" s="0"/>
      <c r="GU38" s="0"/>
      <c r="GV38" s="0"/>
      <c r="GW38" s="0"/>
      <c r="GX38" s="0"/>
      <c r="GY38" s="0"/>
      <c r="GZ38" s="0"/>
      <c r="HA38" s="0"/>
      <c r="HB38" s="0"/>
      <c r="HC38" s="0"/>
      <c r="HD38" s="0"/>
      <c r="HE38" s="0"/>
      <c r="HF38" s="0"/>
      <c r="HG38" s="0"/>
      <c r="HH38" s="0"/>
      <c r="HI38" s="0"/>
      <c r="HJ38" s="0"/>
      <c r="HK38" s="0"/>
      <c r="HL38" s="0"/>
      <c r="HM38" s="0"/>
      <c r="HN38" s="0"/>
      <c r="HO38" s="0"/>
      <c r="HP38" s="0"/>
      <c r="HQ38" s="0"/>
      <c r="HR38" s="0"/>
      <c r="HS38" s="0"/>
      <c r="HT38" s="0"/>
      <c r="HU38" s="0"/>
      <c r="HV38" s="0"/>
      <c r="HW38" s="0"/>
      <c r="HX38" s="0"/>
      <c r="HY38" s="0"/>
      <c r="HZ38" s="0"/>
      <c r="IA38" s="0"/>
      <c r="IB38" s="0"/>
      <c r="IC38" s="0"/>
      <c r="ID38" s="0"/>
      <c r="IE38" s="0"/>
      <c r="IF38" s="0"/>
      <c r="IG38" s="0"/>
      <c r="IH38" s="0"/>
      <c r="II38" s="0"/>
      <c r="IJ38" s="0"/>
      <c r="IK38" s="0"/>
      <c r="IL38" s="0"/>
      <c r="IM38" s="0"/>
      <c r="IN38" s="0"/>
      <c r="IO38" s="0"/>
      <c r="IP38" s="0"/>
      <c r="IQ38" s="0"/>
      <c r="IR38" s="0"/>
      <c r="IS38" s="0"/>
      <c r="IT38" s="0"/>
      <c r="IU38" s="0"/>
      <c r="IV38" s="0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49.5" hidden="false" customHeight="false" outlineLevel="0" collapsed="false">
      <c r="A39" s="51" t="n">
        <v>4</v>
      </c>
      <c r="B39" s="63" t="s">
        <v>75</v>
      </c>
      <c r="C39" s="63" t="s">
        <v>76</v>
      </c>
      <c r="D39" s="63" t="n">
        <v>3</v>
      </c>
      <c r="E39" s="63" t="s">
        <v>49</v>
      </c>
      <c r="F39" s="32"/>
      <c r="G39" s="32"/>
      <c r="H39" s="37" t="n">
        <f aca="false">ROUND(D39*F39, 0)</f>
        <v>0</v>
      </c>
      <c r="I39" s="37" t="n">
        <f aca="false">ROUND(D39*G39, 0)</f>
        <v>0</v>
      </c>
      <c r="J39" s="56"/>
      <c r="K39" s="0"/>
      <c r="L39" s="0"/>
      <c r="M39" s="0"/>
      <c r="N39" s="0"/>
      <c r="O39" s="0"/>
      <c r="P39" s="0"/>
      <c r="Q39" s="0"/>
      <c r="R39" s="0"/>
      <c r="S39" s="0"/>
      <c r="T39" s="0"/>
      <c r="U39" s="0"/>
      <c r="V39" s="0"/>
      <c r="W39" s="0"/>
      <c r="X39" s="0"/>
      <c r="Y39" s="0"/>
      <c r="Z39" s="0"/>
      <c r="AA39" s="0"/>
      <c r="AB39" s="0"/>
      <c r="AC39" s="0"/>
      <c r="AD39" s="0"/>
      <c r="AE39" s="0"/>
      <c r="AF39" s="0"/>
      <c r="AG39" s="0"/>
      <c r="AH39" s="0"/>
      <c r="AI39" s="0"/>
      <c r="AJ39" s="0"/>
      <c r="AK39" s="0"/>
      <c r="AL39" s="0"/>
      <c r="AM39" s="0"/>
      <c r="AN39" s="0"/>
      <c r="AO39" s="0"/>
      <c r="AP39" s="0"/>
      <c r="AQ39" s="0"/>
      <c r="AR39" s="0"/>
      <c r="AS39" s="0"/>
      <c r="AT39" s="0"/>
      <c r="AU39" s="0"/>
      <c r="AV39" s="0"/>
      <c r="AW39" s="0"/>
      <c r="AX39" s="0"/>
      <c r="AY39" s="0"/>
      <c r="AZ39" s="0"/>
      <c r="BA39" s="0"/>
      <c r="BB39" s="0"/>
      <c r="BC39" s="0"/>
      <c r="BD39" s="0"/>
      <c r="BE39" s="0"/>
      <c r="BF39" s="0"/>
      <c r="BG39" s="0"/>
      <c r="BH39" s="0"/>
      <c r="BI39" s="0"/>
      <c r="BJ39" s="0"/>
      <c r="BK39" s="0"/>
      <c r="BL39" s="0"/>
      <c r="BM39" s="0"/>
      <c r="BN39" s="0"/>
      <c r="BO39" s="0"/>
      <c r="BP39" s="0"/>
      <c r="BQ39" s="0"/>
      <c r="BR39" s="0"/>
      <c r="BS39" s="0"/>
      <c r="BT39" s="0"/>
      <c r="BU39" s="0"/>
      <c r="BV39" s="0"/>
      <c r="BW39" s="0"/>
      <c r="BX39" s="0"/>
      <c r="BY39" s="0"/>
      <c r="BZ39" s="0"/>
      <c r="CA39" s="0"/>
      <c r="CB39" s="0"/>
      <c r="CC39" s="0"/>
      <c r="CD39" s="0"/>
      <c r="CE39" s="0"/>
      <c r="CF39" s="0"/>
      <c r="CG39" s="0"/>
      <c r="CH39" s="0"/>
      <c r="CI39" s="0"/>
      <c r="CJ39" s="0"/>
      <c r="CK39" s="0"/>
      <c r="CL39" s="0"/>
      <c r="CM39" s="0"/>
      <c r="CN39" s="0"/>
      <c r="CO39" s="0"/>
      <c r="CP39" s="0"/>
      <c r="CQ39" s="0"/>
      <c r="CR39" s="0"/>
      <c r="CS39" s="0"/>
      <c r="CT39" s="0"/>
      <c r="CU39" s="0"/>
      <c r="CV39" s="0"/>
      <c r="CW39" s="0"/>
      <c r="CX39" s="0"/>
      <c r="CY39" s="0"/>
      <c r="CZ39" s="0"/>
      <c r="DA39" s="0"/>
      <c r="DB39" s="0"/>
      <c r="DC39" s="0"/>
      <c r="DD39" s="0"/>
      <c r="DE39" s="0"/>
      <c r="DF39" s="0"/>
      <c r="DG39" s="0"/>
      <c r="DH39" s="0"/>
      <c r="DI39" s="0"/>
      <c r="DJ39" s="0"/>
      <c r="DK39" s="0"/>
      <c r="DL39" s="0"/>
      <c r="DM39" s="0"/>
      <c r="DN39" s="0"/>
      <c r="DO39" s="0"/>
      <c r="DP39" s="0"/>
      <c r="DQ39" s="0"/>
      <c r="DR39" s="0"/>
      <c r="DS39" s="0"/>
      <c r="DT39" s="0"/>
      <c r="DU39" s="0"/>
      <c r="DV39" s="0"/>
      <c r="DW39" s="0"/>
      <c r="DX39" s="0"/>
      <c r="DY39" s="0"/>
      <c r="DZ39" s="0"/>
      <c r="EA39" s="0"/>
      <c r="EB39" s="0"/>
      <c r="EC39" s="0"/>
      <c r="ED39" s="0"/>
      <c r="EE39" s="0"/>
      <c r="EF39" s="0"/>
      <c r="EG39" s="0"/>
      <c r="EH39" s="0"/>
      <c r="EI39" s="0"/>
      <c r="EJ39" s="0"/>
      <c r="EK39" s="0"/>
      <c r="EL39" s="0"/>
      <c r="EM39" s="0"/>
      <c r="EN39" s="0"/>
      <c r="EO39" s="0"/>
      <c r="EP39" s="0"/>
      <c r="EQ39" s="0"/>
      <c r="ER39" s="0"/>
      <c r="ES39" s="0"/>
      <c r="ET39" s="0"/>
      <c r="EU39" s="0"/>
      <c r="EV39" s="0"/>
      <c r="EW39" s="0"/>
      <c r="EX39" s="0"/>
      <c r="EY39" s="0"/>
      <c r="EZ39" s="0"/>
      <c r="FA39" s="0"/>
      <c r="FB39" s="0"/>
      <c r="FC39" s="0"/>
      <c r="FD39" s="0"/>
      <c r="FE39" s="0"/>
      <c r="FF39" s="0"/>
      <c r="FG39" s="0"/>
      <c r="FH39" s="0"/>
      <c r="FI39" s="0"/>
      <c r="FJ39" s="0"/>
      <c r="FK39" s="0"/>
      <c r="FL39" s="0"/>
      <c r="FM39" s="0"/>
      <c r="FN39" s="0"/>
      <c r="FO39" s="0"/>
      <c r="FP39" s="0"/>
      <c r="FQ39" s="0"/>
      <c r="FR39" s="0"/>
      <c r="FS39" s="0"/>
      <c r="FT39" s="0"/>
      <c r="FU39" s="0"/>
      <c r="FV39" s="0"/>
      <c r="FW39" s="0"/>
      <c r="FX39" s="0"/>
      <c r="FY39" s="0"/>
      <c r="FZ39" s="0"/>
      <c r="GA39" s="0"/>
      <c r="GB39" s="0"/>
      <c r="GC39" s="0"/>
      <c r="GD39" s="0"/>
      <c r="GE39" s="0"/>
      <c r="GF39" s="0"/>
      <c r="GG39" s="0"/>
      <c r="GH39" s="0"/>
      <c r="GI39" s="0"/>
      <c r="GJ39" s="0"/>
      <c r="GK39" s="0"/>
      <c r="GL39" s="0"/>
      <c r="GM39" s="0"/>
      <c r="GN39" s="0"/>
      <c r="GO39" s="0"/>
      <c r="GP39" s="0"/>
      <c r="GQ39" s="0"/>
      <c r="GR39" s="0"/>
      <c r="GS39" s="0"/>
      <c r="GT39" s="0"/>
      <c r="GU39" s="0"/>
      <c r="GV39" s="0"/>
      <c r="GW39" s="0"/>
      <c r="GX39" s="0"/>
      <c r="GY39" s="0"/>
      <c r="GZ39" s="0"/>
      <c r="HA39" s="0"/>
      <c r="HB39" s="0"/>
      <c r="HC39" s="0"/>
      <c r="HD39" s="0"/>
      <c r="HE39" s="0"/>
      <c r="HF39" s="0"/>
      <c r="HG39" s="0"/>
      <c r="HH39" s="0"/>
      <c r="HI39" s="0"/>
      <c r="HJ39" s="0"/>
      <c r="HK39" s="0"/>
      <c r="HL39" s="0"/>
      <c r="HM39" s="0"/>
      <c r="HN39" s="0"/>
      <c r="HO39" s="0"/>
      <c r="HP39" s="0"/>
      <c r="HQ39" s="0"/>
      <c r="HR39" s="0"/>
      <c r="HS39" s="0"/>
      <c r="HT39" s="0"/>
      <c r="HU39" s="0"/>
      <c r="HV39" s="0"/>
      <c r="HW39" s="0"/>
      <c r="HX39" s="0"/>
      <c r="HY39" s="0"/>
      <c r="HZ39" s="0"/>
      <c r="IA39" s="0"/>
      <c r="IB39" s="0"/>
      <c r="IC39" s="0"/>
      <c r="ID39" s="0"/>
      <c r="IE39" s="0"/>
      <c r="IF39" s="0"/>
      <c r="IG39" s="0"/>
      <c r="IH39" s="0"/>
      <c r="II39" s="0"/>
      <c r="IJ39" s="0"/>
      <c r="IK39" s="0"/>
      <c r="IL39" s="0"/>
      <c r="IM39" s="0"/>
      <c r="IN39" s="0"/>
      <c r="IO39" s="0"/>
      <c r="IP39" s="0"/>
      <c r="IQ39" s="0"/>
      <c r="IR39" s="0"/>
      <c r="IS39" s="0"/>
      <c r="IT39" s="0"/>
      <c r="IU39" s="0"/>
      <c r="IV39" s="0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6.5" hidden="false" customHeight="false" outlineLevel="0" collapsed="false">
      <c r="A40" s="51"/>
      <c r="B40" s="63"/>
      <c r="C40" s="63"/>
      <c r="D40" s="63"/>
      <c r="E40" s="63"/>
      <c r="F40" s="32"/>
      <c r="G40" s="32"/>
      <c r="H40" s="37"/>
      <c r="I40" s="37"/>
      <c r="J40" s="56"/>
      <c r="K40" s="0"/>
      <c r="L40" s="0"/>
      <c r="M40" s="0"/>
      <c r="N40" s="0"/>
      <c r="O40" s="0"/>
      <c r="P40" s="0"/>
      <c r="Q40" s="0"/>
      <c r="R40" s="0"/>
      <c r="S40" s="0"/>
      <c r="T40" s="0"/>
      <c r="U40" s="0"/>
      <c r="V40" s="0"/>
      <c r="W40" s="0"/>
      <c r="X40" s="0"/>
      <c r="Y40" s="0"/>
      <c r="Z40" s="0"/>
      <c r="AA40" s="0"/>
      <c r="AB40" s="0"/>
      <c r="AC40" s="0"/>
      <c r="AD40" s="0"/>
      <c r="AE40" s="0"/>
      <c r="AF40" s="0"/>
      <c r="AG40" s="0"/>
      <c r="AH40" s="0"/>
      <c r="AI40" s="0"/>
      <c r="AJ40" s="0"/>
      <c r="AK40" s="0"/>
      <c r="AL40" s="0"/>
      <c r="AM40" s="0"/>
      <c r="AN40" s="0"/>
      <c r="AO40" s="0"/>
      <c r="AP40" s="0"/>
      <c r="AQ40" s="0"/>
      <c r="AR40" s="0"/>
      <c r="AS40" s="0"/>
      <c r="AT40" s="0"/>
      <c r="AU40" s="0"/>
      <c r="AV40" s="0"/>
      <c r="AW40" s="0"/>
      <c r="AX40" s="0"/>
      <c r="AY40" s="0"/>
      <c r="AZ40" s="0"/>
      <c r="BA40" s="0"/>
      <c r="BB40" s="0"/>
      <c r="BC40" s="0"/>
      <c r="BD40" s="0"/>
      <c r="BE40" s="0"/>
      <c r="BF40" s="0"/>
      <c r="BG40" s="0"/>
      <c r="BH40" s="0"/>
      <c r="BI40" s="0"/>
      <c r="BJ40" s="0"/>
      <c r="BK40" s="0"/>
      <c r="BL40" s="0"/>
      <c r="BM40" s="0"/>
      <c r="BN40" s="0"/>
      <c r="BO40" s="0"/>
      <c r="BP40" s="0"/>
      <c r="BQ40" s="0"/>
      <c r="BR40" s="0"/>
      <c r="BS40" s="0"/>
      <c r="BT40" s="0"/>
      <c r="BU40" s="0"/>
      <c r="BV40" s="0"/>
      <c r="BW40" s="0"/>
      <c r="BX40" s="0"/>
      <c r="BY40" s="0"/>
      <c r="BZ40" s="0"/>
      <c r="CA40" s="0"/>
      <c r="CB40" s="0"/>
      <c r="CC40" s="0"/>
      <c r="CD40" s="0"/>
      <c r="CE40" s="0"/>
      <c r="CF40" s="0"/>
      <c r="CG40" s="0"/>
      <c r="CH40" s="0"/>
      <c r="CI40" s="0"/>
      <c r="CJ40" s="0"/>
      <c r="CK40" s="0"/>
      <c r="CL40" s="0"/>
      <c r="CM40" s="0"/>
      <c r="CN40" s="0"/>
      <c r="CO40" s="0"/>
      <c r="CP40" s="0"/>
      <c r="CQ40" s="0"/>
      <c r="CR40" s="0"/>
      <c r="CS40" s="0"/>
      <c r="CT40" s="0"/>
      <c r="CU40" s="0"/>
      <c r="CV40" s="0"/>
      <c r="CW40" s="0"/>
      <c r="CX40" s="0"/>
      <c r="CY40" s="0"/>
      <c r="CZ40" s="0"/>
      <c r="DA40" s="0"/>
      <c r="DB40" s="0"/>
      <c r="DC40" s="0"/>
      <c r="DD40" s="0"/>
      <c r="DE40" s="0"/>
      <c r="DF40" s="0"/>
      <c r="DG40" s="0"/>
      <c r="DH40" s="0"/>
      <c r="DI40" s="0"/>
      <c r="DJ40" s="0"/>
      <c r="DK40" s="0"/>
      <c r="DL40" s="0"/>
      <c r="DM40" s="0"/>
      <c r="DN40" s="0"/>
      <c r="DO40" s="0"/>
      <c r="DP40" s="0"/>
      <c r="DQ40" s="0"/>
      <c r="DR40" s="0"/>
      <c r="DS40" s="0"/>
      <c r="DT40" s="0"/>
      <c r="DU40" s="0"/>
      <c r="DV40" s="0"/>
      <c r="DW40" s="0"/>
      <c r="DX40" s="0"/>
      <c r="DY40" s="0"/>
      <c r="DZ40" s="0"/>
      <c r="EA40" s="0"/>
      <c r="EB40" s="0"/>
      <c r="EC40" s="0"/>
      <c r="ED40" s="0"/>
      <c r="EE40" s="0"/>
      <c r="EF40" s="0"/>
      <c r="EG40" s="0"/>
      <c r="EH40" s="0"/>
      <c r="EI40" s="0"/>
      <c r="EJ40" s="0"/>
      <c r="EK40" s="0"/>
      <c r="EL40" s="0"/>
      <c r="EM40" s="0"/>
      <c r="EN40" s="0"/>
      <c r="EO40" s="0"/>
      <c r="EP40" s="0"/>
      <c r="EQ40" s="0"/>
      <c r="ER40" s="0"/>
      <c r="ES40" s="0"/>
      <c r="ET40" s="0"/>
      <c r="EU40" s="0"/>
      <c r="EV40" s="0"/>
      <c r="EW40" s="0"/>
      <c r="EX40" s="0"/>
      <c r="EY40" s="0"/>
      <c r="EZ40" s="0"/>
      <c r="FA40" s="0"/>
      <c r="FB40" s="0"/>
      <c r="FC40" s="0"/>
      <c r="FD40" s="0"/>
      <c r="FE40" s="0"/>
      <c r="FF40" s="0"/>
      <c r="FG40" s="0"/>
      <c r="FH40" s="0"/>
      <c r="FI40" s="0"/>
      <c r="FJ40" s="0"/>
      <c r="FK40" s="0"/>
      <c r="FL40" s="0"/>
      <c r="FM40" s="0"/>
      <c r="FN40" s="0"/>
      <c r="FO40" s="0"/>
      <c r="FP40" s="0"/>
      <c r="FQ40" s="0"/>
      <c r="FR40" s="0"/>
      <c r="FS40" s="0"/>
      <c r="FT40" s="0"/>
      <c r="FU40" s="0"/>
      <c r="FV40" s="0"/>
      <c r="FW40" s="0"/>
      <c r="FX40" s="0"/>
      <c r="FY40" s="0"/>
      <c r="FZ40" s="0"/>
      <c r="GA40" s="0"/>
      <c r="GB40" s="0"/>
      <c r="GC40" s="0"/>
      <c r="GD40" s="0"/>
      <c r="GE40" s="0"/>
      <c r="GF40" s="0"/>
      <c r="GG40" s="0"/>
      <c r="GH40" s="0"/>
      <c r="GI40" s="0"/>
      <c r="GJ40" s="0"/>
      <c r="GK40" s="0"/>
      <c r="GL40" s="0"/>
      <c r="GM40" s="0"/>
      <c r="GN40" s="0"/>
      <c r="GO40" s="0"/>
      <c r="GP40" s="0"/>
      <c r="GQ40" s="0"/>
      <c r="GR40" s="0"/>
      <c r="GS40" s="0"/>
      <c r="GT40" s="0"/>
      <c r="GU40" s="0"/>
      <c r="GV40" s="0"/>
      <c r="GW40" s="0"/>
      <c r="GX40" s="0"/>
      <c r="GY40" s="0"/>
      <c r="GZ40" s="0"/>
      <c r="HA40" s="0"/>
      <c r="HB40" s="0"/>
      <c r="HC40" s="0"/>
      <c r="HD40" s="0"/>
      <c r="HE40" s="0"/>
      <c r="HF40" s="0"/>
      <c r="HG40" s="0"/>
      <c r="HH40" s="0"/>
      <c r="HI40" s="0"/>
      <c r="HJ40" s="0"/>
      <c r="HK40" s="0"/>
      <c r="HL40" s="0"/>
      <c r="HM40" s="0"/>
      <c r="HN40" s="0"/>
      <c r="HO40" s="0"/>
      <c r="HP40" s="0"/>
      <c r="HQ40" s="0"/>
      <c r="HR40" s="0"/>
      <c r="HS40" s="0"/>
      <c r="HT40" s="0"/>
      <c r="HU40" s="0"/>
      <c r="HV40" s="0"/>
      <c r="HW40" s="0"/>
      <c r="HX40" s="0"/>
      <c r="HY40" s="0"/>
      <c r="HZ40" s="0"/>
      <c r="IA40" s="0"/>
      <c r="IB40" s="0"/>
      <c r="IC40" s="0"/>
      <c r="ID40" s="0"/>
      <c r="IE40" s="0"/>
      <c r="IF40" s="0"/>
      <c r="IG40" s="0"/>
      <c r="IH40" s="0"/>
      <c r="II40" s="0"/>
      <c r="IJ40" s="0"/>
      <c r="IK40" s="0"/>
      <c r="IL40" s="0"/>
      <c r="IM40" s="0"/>
      <c r="IN40" s="0"/>
      <c r="IO40" s="0"/>
      <c r="IP40" s="0"/>
      <c r="IQ40" s="0"/>
      <c r="IR40" s="0"/>
      <c r="IS40" s="0"/>
      <c r="IT40" s="0"/>
      <c r="IU40" s="0"/>
      <c r="IV40" s="0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6.5" hidden="false" customHeight="false" outlineLevel="0" collapsed="false">
      <c r="A41" s="51" t="n">
        <v>5</v>
      </c>
      <c r="B41" s="63" t="s">
        <v>77</v>
      </c>
      <c r="C41" s="63" t="s">
        <v>78</v>
      </c>
      <c r="D41" s="63" t="n">
        <v>3</v>
      </c>
      <c r="E41" s="63" t="s">
        <v>49</v>
      </c>
      <c r="F41" s="32"/>
      <c r="G41" s="32"/>
      <c r="H41" s="37" t="n">
        <f aca="false">ROUND(D41*F41, 0)</f>
        <v>0</v>
      </c>
      <c r="I41" s="37" t="n">
        <f aca="false">ROUND(D41*G41, 0)</f>
        <v>0</v>
      </c>
      <c r="J41" s="56"/>
      <c r="K41" s="0"/>
      <c r="L41" s="0"/>
      <c r="M41" s="0"/>
      <c r="N41" s="0"/>
      <c r="O41" s="0"/>
      <c r="P41" s="0"/>
      <c r="Q41" s="0"/>
      <c r="R41" s="0"/>
      <c r="S41" s="0"/>
      <c r="T41" s="0"/>
      <c r="U41" s="0"/>
      <c r="V41" s="0"/>
      <c r="W41" s="0"/>
      <c r="X41" s="0"/>
      <c r="Y41" s="0"/>
      <c r="Z41" s="0"/>
      <c r="AA41" s="0"/>
      <c r="AB41" s="0"/>
      <c r="AC41" s="0"/>
      <c r="AD41" s="0"/>
      <c r="AE41" s="0"/>
      <c r="AF41" s="0"/>
      <c r="AG41" s="0"/>
      <c r="AH41" s="0"/>
      <c r="AI41" s="0"/>
      <c r="AJ41" s="0"/>
      <c r="AK41" s="0"/>
      <c r="AL41" s="0"/>
      <c r="AM41" s="0"/>
      <c r="AN41" s="0"/>
      <c r="AO41" s="0"/>
      <c r="AP41" s="0"/>
      <c r="AQ41" s="0"/>
      <c r="AR41" s="0"/>
      <c r="AS41" s="0"/>
      <c r="AT41" s="0"/>
      <c r="AU41" s="0"/>
      <c r="AV41" s="0"/>
      <c r="AW41" s="0"/>
      <c r="AX41" s="0"/>
      <c r="AY41" s="0"/>
      <c r="AZ41" s="0"/>
      <c r="BA41" s="0"/>
      <c r="BB41" s="0"/>
      <c r="BC41" s="0"/>
      <c r="BD41" s="0"/>
      <c r="BE41" s="0"/>
      <c r="BF41" s="0"/>
      <c r="BG41" s="0"/>
      <c r="BH41" s="0"/>
      <c r="BI41" s="0"/>
      <c r="BJ41" s="0"/>
      <c r="BK41" s="0"/>
      <c r="BL41" s="0"/>
      <c r="BM41" s="0"/>
      <c r="BN41" s="0"/>
      <c r="BO41" s="0"/>
      <c r="BP41" s="0"/>
      <c r="BQ41" s="0"/>
      <c r="BR41" s="0"/>
      <c r="BS41" s="0"/>
      <c r="BT41" s="0"/>
      <c r="BU41" s="0"/>
      <c r="BV41" s="0"/>
      <c r="BW41" s="0"/>
      <c r="BX41" s="0"/>
      <c r="BY41" s="0"/>
      <c r="BZ41" s="0"/>
      <c r="CA41" s="0"/>
      <c r="CB41" s="0"/>
      <c r="CC41" s="0"/>
      <c r="CD41" s="0"/>
      <c r="CE41" s="0"/>
      <c r="CF41" s="0"/>
      <c r="CG41" s="0"/>
      <c r="CH41" s="0"/>
      <c r="CI41" s="0"/>
      <c r="CJ41" s="0"/>
      <c r="CK41" s="0"/>
      <c r="CL41" s="0"/>
      <c r="CM41" s="0"/>
      <c r="CN41" s="0"/>
      <c r="CO41" s="0"/>
      <c r="CP41" s="0"/>
      <c r="CQ41" s="0"/>
      <c r="CR41" s="0"/>
      <c r="CS41" s="0"/>
      <c r="CT41" s="0"/>
      <c r="CU41" s="0"/>
      <c r="CV41" s="0"/>
      <c r="CW41" s="0"/>
      <c r="CX41" s="0"/>
      <c r="CY41" s="0"/>
      <c r="CZ41" s="0"/>
      <c r="DA41" s="0"/>
      <c r="DB41" s="0"/>
      <c r="DC41" s="0"/>
      <c r="DD41" s="0"/>
      <c r="DE41" s="0"/>
      <c r="DF41" s="0"/>
      <c r="DG41" s="0"/>
      <c r="DH41" s="0"/>
      <c r="DI41" s="0"/>
      <c r="DJ41" s="0"/>
      <c r="DK41" s="0"/>
      <c r="DL41" s="0"/>
      <c r="DM41" s="0"/>
      <c r="DN41" s="0"/>
      <c r="DO41" s="0"/>
      <c r="DP41" s="0"/>
      <c r="DQ41" s="0"/>
      <c r="DR41" s="0"/>
      <c r="DS41" s="0"/>
      <c r="DT41" s="0"/>
      <c r="DU41" s="0"/>
      <c r="DV41" s="0"/>
      <c r="DW41" s="0"/>
      <c r="DX41" s="0"/>
      <c r="DY41" s="0"/>
      <c r="DZ41" s="0"/>
      <c r="EA41" s="0"/>
      <c r="EB41" s="0"/>
      <c r="EC41" s="0"/>
      <c r="ED41" s="0"/>
      <c r="EE41" s="0"/>
      <c r="EF41" s="0"/>
      <c r="EG41" s="0"/>
      <c r="EH41" s="0"/>
      <c r="EI41" s="0"/>
      <c r="EJ41" s="0"/>
      <c r="EK41" s="0"/>
      <c r="EL41" s="0"/>
      <c r="EM41" s="0"/>
      <c r="EN41" s="0"/>
      <c r="EO41" s="0"/>
      <c r="EP41" s="0"/>
      <c r="EQ41" s="0"/>
      <c r="ER41" s="0"/>
      <c r="ES41" s="0"/>
      <c r="ET41" s="0"/>
      <c r="EU41" s="0"/>
      <c r="EV41" s="0"/>
      <c r="EW41" s="0"/>
      <c r="EX41" s="0"/>
      <c r="EY41" s="0"/>
      <c r="EZ41" s="0"/>
      <c r="FA41" s="0"/>
      <c r="FB41" s="0"/>
      <c r="FC41" s="0"/>
      <c r="FD41" s="0"/>
      <c r="FE41" s="0"/>
      <c r="FF41" s="0"/>
      <c r="FG41" s="0"/>
      <c r="FH41" s="0"/>
      <c r="FI41" s="0"/>
      <c r="FJ41" s="0"/>
      <c r="FK41" s="0"/>
      <c r="FL41" s="0"/>
      <c r="FM41" s="0"/>
      <c r="FN41" s="0"/>
      <c r="FO41" s="0"/>
      <c r="FP41" s="0"/>
      <c r="FQ41" s="0"/>
      <c r="FR41" s="0"/>
      <c r="FS41" s="0"/>
      <c r="FT41" s="0"/>
      <c r="FU41" s="0"/>
      <c r="FV41" s="0"/>
      <c r="FW41" s="0"/>
      <c r="FX41" s="0"/>
      <c r="FY41" s="0"/>
      <c r="FZ41" s="0"/>
      <c r="GA41" s="0"/>
      <c r="GB41" s="0"/>
      <c r="GC41" s="0"/>
      <c r="GD41" s="0"/>
      <c r="GE41" s="0"/>
      <c r="GF41" s="0"/>
      <c r="GG41" s="0"/>
      <c r="GH41" s="0"/>
      <c r="GI41" s="0"/>
      <c r="GJ41" s="0"/>
      <c r="GK41" s="0"/>
      <c r="GL41" s="0"/>
      <c r="GM41" s="0"/>
      <c r="GN41" s="0"/>
      <c r="GO41" s="0"/>
      <c r="GP41" s="0"/>
      <c r="GQ41" s="0"/>
      <c r="GR41" s="0"/>
      <c r="GS41" s="0"/>
      <c r="GT41" s="0"/>
      <c r="GU41" s="0"/>
      <c r="GV41" s="0"/>
      <c r="GW41" s="0"/>
      <c r="GX41" s="0"/>
      <c r="GY41" s="0"/>
      <c r="GZ41" s="0"/>
      <c r="HA41" s="0"/>
      <c r="HB41" s="0"/>
      <c r="HC41" s="0"/>
      <c r="HD41" s="0"/>
      <c r="HE41" s="0"/>
      <c r="HF41" s="0"/>
      <c r="HG41" s="0"/>
      <c r="HH41" s="0"/>
      <c r="HI41" s="0"/>
      <c r="HJ41" s="0"/>
      <c r="HK41" s="0"/>
      <c r="HL41" s="0"/>
      <c r="HM41" s="0"/>
      <c r="HN41" s="0"/>
      <c r="HO41" s="0"/>
      <c r="HP41" s="0"/>
      <c r="HQ41" s="0"/>
      <c r="HR41" s="0"/>
      <c r="HS41" s="0"/>
      <c r="HT41" s="0"/>
      <c r="HU41" s="0"/>
      <c r="HV41" s="0"/>
      <c r="HW41" s="0"/>
      <c r="HX41" s="0"/>
      <c r="HY41" s="0"/>
      <c r="HZ41" s="0"/>
      <c r="IA41" s="0"/>
      <c r="IB41" s="0"/>
      <c r="IC41" s="0"/>
      <c r="ID41" s="0"/>
      <c r="IE41" s="0"/>
      <c r="IF41" s="0"/>
      <c r="IG41" s="0"/>
      <c r="IH41" s="0"/>
      <c r="II41" s="0"/>
      <c r="IJ41" s="0"/>
      <c r="IK41" s="0"/>
      <c r="IL41" s="0"/>
      <c r="IM41" s="0"/>
      <c r="IN41" s="0"/>
      <c r="IO41" s="0"/>
      <c r="IP41" s="0"/>
      <c r="IQ41" s="0"/>
      <c r="IR41" s="0"/>
      <c r="IS41" s="0"/>
      <c r="IT41" s="0"/>
      <c r="IU41" s="0"/>
      <c r="IV41" s="0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16.5" hidden="false" customHeight="false" outlineLevel="0" collapsed="false">
      <c r="A42" s="51"/>
      <c r="B42" s="63"/>
      <c r="C42" s="63"/>
      <c r="D42" s="63"/>
      <c r="E42" s="63"/>
      <c r="F42" s="32"/>
      <c r="G42" s="32"/>
      <c r="H42" s="37"/>
      <c r="I42" s="37"/>
      <c r="J42" s="56"/>
      <c r="K42" s="0"/>
      <c r="L42" s="0"/>
      <c r="M42" s="0"/>
      <c r="N42" s="0"/>
      <c r="O42" s="0"/>
      <c r="P42" s="0"/>
      <c r="Q42" s="0"/>
      <c r="R42" s="0"/>
      <c r="S42" s="0"/>
      <c r="T42" s="0"/>
      <c r="U42" s="0"/>
      <c r="V42" s="0"/>
      <c r="W42" s="0"/>
      <c r="X42" s="0"/>
      <c r="Y42" s="0"/>
      <c r="Z42" s="0"/>
      <c r="AA42" s="0"/>
      <c r="AB42" s="0"/>
      <c r="AC42" s="0"/>
      <c r="AD42" s="0"/>
      <c r="AE42" s="0"/>
      <c r="AF42" s="0"/>
      <c r="AG42" s="0"/>
      <c r="AH42" s="0"/>
      <c r="AI42" s="0"/>
      <c r="AJ42" s="0"/>
      <c r="AK42" s="0"/>
      <c r="AL42" s="0"/>
      <c r="AM42" s="0"/>
      <c r="AN42" s="0"/>
      <c r="AO42" s="0"/>
      <c r="AP42" s="0"/>
      <c r="AQ42" s="0"/>
      <c r="AR42" s="0"/>
      <c r="AS42" s="0"/>
      <c r="AT42" s="0"/>
      <c r="AU42" s="0"/>
      <c r="AV42" s="0"/>
      <c r="AW42" s="0"/>
      <c r="AX42" s="0"/>
      <c r="AY42" s="0"/>
      <c r="AZ42" s="0"/>
      <c r="BA42" s="0"/>
      <c r="BB42" s="0"/>
      <c r="BC42" s="0"/>
      <c r="BD42" s="0"/>
      <c r="BE42" s="0"/>
      <c r="BF42" s="0"/>
      <c r="BG42" s="0"/>
      <c r="BH42" s="0"/>
      <c r="BI42" s="0"/>
      <c r="BJ42" s="0"/>
      <c r="BK42" s="0"/>
      <c r="BL42" s="0"/>
      <c r="BM42" s="0"/>
      <c r="BN42" s="0"/>
      <c r="BO42" s="0"/>
      <c r="BP42" s="0"/>
      <c r="BQ42" s="0"/>
      <c r="BR42" s="0"/>
      <c r="BS42" s="0"/>
      <c r="BT42" s="0"/>
      <c r="BU42" s="0"/>
      <c r="BV42" s="0"/>
      <c r="BW42" s="0"/>
      <c r="BX42" s="0"/>
      <c r="BY42" s="0"/>
      <c r="BZ42" s="0"/>
      <c r="CA42" s="0"/>
      <c r="CB42" s="0"/>
      <c r="CC42" s="0"/>
      <c r="CD42" s="0"/>
      <c r="CE42" s="0"/>
      <c r="CF42" s="0"/>
      <c r="CG42" s="0"/>
      <c r="CH42" s="0"/>
      <c r="CI42" s="0"/>
      <c r="CJ42" s="0"/>
      <c r="CK42" s="0"/>
      <c r="CL42" s="0"/>
      <c r="CM42" s="0"/>
      <c r="CN42" s="0"/>
      <c r="CO42" s="0"/>
      <c r="CP42" s="0"/>
      <c r="CQ42" s="0"/>
      <c r="CR42" s="0"/>
      <c r="CS42" s="0"/>
      <c r="CT42" s="0"/>
      <c r="CU42" s="0"/>
      <c r="CV42" s="0"/>
      <c r="CW42" s="0"/>
      <c r="CX42" s="0"/>
      <c r="CY42" s="0"/>
      <c r="CZ42" s="0"/>
      <c r="DA42" s="0"/>
      <c r="DB42" s="0"/>
      <c r="DC42" s="0"/>
      <c r="DD42" s="0"/>
      <c r="DE42" s="0"/>
      <c r="DF42" s="0"/>
      <c r="DG42" s="0"/>
      <c r="DH42" s="0"/>
      <c r="DI42" s="0"/>
      <c r="DJ42" s="0"/>
      <c r="DK42" s="0"/>
      <c r="DL42" s="0"/>
      <c r="DM42" s="0"/>
      <c r="DN42" s="0"/>
      <c r="DO42" s="0"/>
      <c r="DP42" s="0"/>
      <c r="DQ42" s="0"/>
      <c r="DR42" s="0"/>
      <c r="DS42" s="0"/>
      <c r="DT42" s="0"/>
      <c r="DU42" s="0"/>
      <c r="DV42" s="0"/>
      <c r="DW42" s="0"/>
      <c r="DX42" s="0"/>
      <c r="DY42" s="0"/>
      <c r="DZ42" s="0"/>
      <c r="EA42" s="0"/>
      <c r="EB42" s="0"/>
      <c r="EC42" s="0"/>
      <c r="ED42" s="0"/>
      <c r="EE42" s="0"/>
      <c r="EF42" s="0"/>
      <c r="EG42" s="0"/>
      <c r="EH42" s="0"/>
      <c r="EI42" s="0"/>
      <c r="EJ42" s="0"/>
      <c r="EK42" s="0"/>
      <c r="EL42" s="0"/>
      <c r="EM42" s="0"/>
      <c r="EN42" s="0"/>
      <c r="EO42" s="0"/>
      <c r="EP42" s="0"/>
      <c r="EQ42" s="0"/>
      <c r="ER42" s="0"/>
      <c r="ES42" s="0"/>
      <c r="ET42" s="0"/>
      <c r="EU42" s="0"/>
      <c r="EV42" s="0"/>
      <c r="EW42" s="0"/>
      <c r="EX42" s="0"/>
      <c r="EY42" s="0"/>
      <c r="EZ42" s="0"/>
      <c r="FA42" s="0"/>
      <c r="FB42" s="0"/>
      <c r="FC42" s="0"/>
      <c r="FD42" s="0"/>
      <c r="FE42" s="0"/>
      <c r="FF42" s="0"/>
      <c r="FG42" s="0"/>
      <c r="FH42" s="0"/>
      <c r="FI42" s="0"/>
      <c r="FJ42" s="0"/>
      <c r="FK42" s="0"/>
      <c r="FL42" s="0"/>
      <c r="FM42" s="0"/>
      <c r="FN42" s="0"/>
      <c r="FO42" s="0"/>
      <c r="FP42" s="0"/>
      <c r="FQ42" s="0"/>
      <c r="FR42" s="0"/>
      <c r="FS42" s="0"/>
      <c r="FT42" s="0"/>
      <c r="FU42" s="0"/>
      <c r="FV42" s="0"/>
      <c r="FW42" s="0"/>
      <c r="FX42" s="0"/>
      <c r="FY42" s="0"/>
      <c r="FZ42" s="0"/>
      <c r="GA42" s="0"/>
      <c r="GB42" s="0"/>
      <c r="GC42" s="0"/>
      <c r="GD42" s="0"/>
      <c r="GE42" s="0"/>
      <c r="GF42" s="0"/>
      <c r="GG42" s="0"/>
      <c r="GH42" s="0"/>
      <c r="GI42" s="0"/>
      <c r="GJ42" s="0"/>
      <c r="GK42" s="0"/>
      <c r="GL42" s="0"/>
      <c r="GM42" s="0"/>
      <c r="GN42" s="0"/>
      <c r="GO42" s="0"/>
      <c r="GP42" s="0"/>
      <c r="GQ42" s="0"/>
      <c r="GR42" s="0"/>
      <c r="GS42" s="0"/>
      <c r="GT42" s="0"/>
      <c r="GU42" s="0"/>
      <c r="GV42" s="0"/>
      <c r="GW42" s="0"/>
      <c r="GX42" s="0"/>
      <c r="GY42" s="0"/>
      <c r="GZ42" s="0"/>
      <c r="HA42" s="0"/>
      <c r="HB42" s="0"/>
      <c r="HC42" s="0"/>
      <c r="HD42" s="0"/>
      <c r="HE42" s="0"/>
      <c r="HF42" s="0"/>
      <c r="HG42" s="0"/>
      <c r="HH42" s="0"/>
      <c r="HI42" s="0"/>
      <c r="HJ42" s="0"/>
      <c r="HK42" s="0"/>
      <c r="HL42" s="0"/>
      <c r="HM42" s="0"/>
      <c r="HN42" s="0"/>
      <c r="HO42" s="0"/>
      <c r="HP42" s="0"/>
      <c r="HQ42" s="0"/>
      <c r="HR42" s="0"/>
      <c r="HS42" s="0"/>
      <c r="HT42" s="0"/>
      <c r="HU42" s="0"/>
      <c r="HV42" s="0"/>
      <c r="HW42" s="0"/>
      <c r="HX42" s="0"/>
      <c r="HY42" s="0"/>
      <c r="HZ42" s="0"/>
      <c r="IA42" s="0"/>
      <c r="IB42" s="0"/>
      <c r="IC42" s="0"/>
      <c r="ID42" s="0"/>
      <c r="IE42" s="0"/>
      <c r="IF42" s="0"/>
      <c r="IG42" s="0"/>
      <c r="IH42" s="0"/>
      <c r="II42" s="0"/>
      <c r="IJ42" s="0"/>
      <c r="IK42" s="0"/>
      <c r="IL42" s="0"/>
      <c r="IM42" s="0"/>
      <c r="IN42" s="0"/>
      <c r="IO42" s="0"/>
      <c r="IP42" s="0"/>
      <c r="IQ42" s="0"/>
      <c r="IR42" s="0"/>
      <c r="IS42" s="0"/>
      <c r="IT42" s="0"/>
      <c r="IU42" s="0"/>
      <c r="IV42" s="0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33" hidden="false" customHeight="false" outlineLevel="0" collapsed="false">
      <c r="A43" s="51"/>
      <c r="B43" s="63" t="s">
        <v>79</v>
      </c>
      <c r="C43" s="63" t="s">
        <v>80</v>
      </c>
      <c r="D43" s="63" t="n">
        <v>13</v>
      </c>
      <c r="E43" s="63" t="s">
        <v>49</v>
      </c>
      <c r="F43" s="32"/>
      <c r="G43" s="32"/>
      <c r="H43" s="37" t="n">
        <f aca="false">ROUND(D43*F43, 0)</f>
        <v>0</v>
      </c>
      <c r="I43" s="37" t="n">
        <f aca="false">ROUND(D43*G43, 0)</f>
        <v>0</v>
      </c>
      <c r="J43" s="56"/>
      <c r="K43" s="0"/>
      <c r="L43" s="0"/>
      <c r="M43" s="0"/>
      <c r="N43" s="0"/>
      <c r="O43" s="0"/>
      <c r="P43" s="0"/>
      <c r="Q43" s="0"/>
      <c r="R43" s="0"/>
      <c r="S43" s="0"/>
      <c r="T43" s="0"/>
      <c r="U43" s="0"/>
      <c r="V43" s="0"/>
      <c r="W43" s="0"/>
      <c r="X43" s="0"/>
      <c r="Y43" s="0"/>
      <c r="Z43" s="0"/>
      <c r="AA43" s="0"/>
      <c r="AB43" s="0"/>
      <c r="AC43" s="0"/>
      <c r="AD43" s="0"/>
      <c r="AE43" s="0"/>
      <c r="AF43" s="0"/>
      <c r="AG43" s="0"/>
      <c r="AH43" s="0"/>
      <c r="AI43" s="0"/>
      <c r="AJ43" s="0"/>
      <c r="AK43" s="0"/>
      <c r="AL43" s="0"/>
      <c r="AM43" s="0"/>
      <c r="AN43" s="0"/>
      <c r="AO43" s="0"/>
      <c r="AP43" s="0"/>
      <c r="AQ43" s="0"/>
      <c r="AR43" s="0"/>
      <c r="AS43" s="0"/>
      <c r="AT43" s="0"/>
      <c r="AU43" s="0"/>
      <c r="AV43" s="0"/>
      <c r="AW43" s="0"/>
      <c r="AX43" s="0"/>
      <c r="AY43" s="0"/>
      <c r="AZ43" s="0"/>
      <c r="BA43" s="0"/>
      <c r="BB43" s="0"/>
      <c r="BC43" s="0"/>
      <c r="BD43" s="0"/>
      <c r="BE43" s="0"/>
      <c r="BF43" s="0"/>
      <c r="BG43" s="0"/>
      <c r="BH43" s="0"/>
      <c r="BI43" s="0"/>
      <c r="BJ43" s="0"/>
      <c r="BK43" s="0"/>
      <c r="BL43" s="0"/>
      <c r="BM43" s="0"/>
      <c r="BN43" s="0"/>
      <c r="BO43" s="0"/>
      <c r="BP43" s="0"/>
      <c r="BQ43" s="0"/>
      <c r="BR43" s="0"/>
      <c r="BS43" s="0"/>
      <c r="BT43" s="0"/>
      <c r="BU43" s="0"/>
      <c r="BV43" s="0"/>
      <c r="BW43" s="0"/>
      <c r="BX43" s="0"/>
      <c r="BY43" s="0"/>
      <c r="BZ43" s="0"/>
      <c r="CA43" s="0"/>
      <c r="CB43" s="0"/>
      <c r="CC43" s="0"/>
      <c r="CD43" s="0"/>
      <c r="CE43" s="0"/>
      <c r="CF43" s="0"/>
      <c r="CG43" s="0"/>
      <c r="CH43" s="0"/>
      <c r="CI43" s="0"/>
      <c r="CJ43" s="0"/>
      <c r="CK43" s="0"/>
      <c r="CL43" s="0"/>
      <c r="CM43" s="0"/>
      <c r="CN43" s="0"/>
      <c r="CO43" s="0"/>
      <c r="CP43" s="0"/>
      <c r="CQ43" s="0"/>
      <c r="CR43" s="0"/>
      <c r="CS43" s="0"/>
      <c r="CT43" s="0"/>
      <c r="CU43" s="0"/>
      <c r="CV43" s="0"/>
      <c r="CW43" s="0"/>
      <c r="CX43" s="0"/>
      <c r="CY43" s="0"/>
      <c r="CZ43" s="0"/>
      <c r="DA43" s="0"/>
      <c r="DB43" s="0"/>
      <c r="DC43" s="0"/>
      <c r="DD43" s="0"/>
      <c r="DE43" s="0"/>
      <c r="DF43" s="0"/>
      <c r="DG43" s="0"/>
      <c r="DH43" s="0"/>
      <c r="DI43" s="0"/>
      <c r="DJ43" s="0"/>
      <c r="DK43" s="0"/>
      <c r="DL43" s="0"/>
      <c r="DM43" s="0"/>
      <c r="DN43" s="0"/>
      <c r="DO43" s="0"/>
      <c r="DP43" s="0"/>
      <c r="DQ43" s="0"/>
      <c r="DR43" s="0"/>
      <c r="DS43" s="0"/>
      <c r="DT43" s="0"/>
      <c r="DU43" s="0"/>
      <c r="DV43" s="0"/>
      <c r="DW43" s="0"/>
      <c r="DX43" s="0"/>
      <c r="DY43" s="0"/>
      <c r="DZ43" s="0"/>
      <c r="EA43" s="0"/>
      <c r="EB43" s="0"/>
      <c r="EC43" s="0"/>
      <c r="ED43" s="0"/>
      <c r="EE43" s="0"/>
      <c r="EF43" s="0"/>
      <c r="EG43" s="0"/>
      <c r="EH43" s="0"/>
      <c r="EI43" s="0"/>
      <c r="EJ43" s="0"/>
      <c r="EK43" s="0"/>
      <c r="EL43" s="0"/>
      <c r="EM43" s="0"/>
      <c r="EN43" s="0"/>
      <c r="EO43" s="0"/>
      <c r="EP43" s="0"/>
      <c r="EQ43" s="0"/>
      <c r="ER43" s="0"/>
      <c r="ES43" s="0"/>
      <c r="ET43" s="0"/>
      <c r="EU43" s="0"/>
      <c r="EV43" s="0"/>
      <c r="EW43" s="0"/>
      <c r="EX43" s="0"/>
      <c r="EY43" s="0"/>
      <c r="EZ43" s="0"/>
      <c r="FA43" s="0"/>
      <c r="FB43" s="0"/>
      <c r="FC43" s="0"/>
      <c r="FD43" s="0"/>
      <c r="FE43" s="0"/>
      <c r="FF43" s="0"/>
      <c r="FG43" s="0"/>
      <c r="FH43" s="0"/>
      <c r="FI43" s="0"/>
      <c r="FJ43" s="0"/>
      <c r="FK43" s="0"/>
      <c r="FL43" s="0"/>
      <c r="FM43" s="0"/>
      <c r="FN43" s="0"/>
      <c r="FO43" s="0"/>
      <c r="FP43" s="0"/>
      <c r="FQ43" s="0"/>
      <c r="FR43" s="0"/>
      <c r="FS43" s="0"/>
      <c r="FT43" s="0"/>
      <c r="FU43" s="0"/>
      <c r="FV43" s="0"/>
      <c r="FW43" s="0"/>
      <c r="FX43" s="0"/>
      <c r="FY43" s="0"/>
      <c r="FZ43" s="0"/>
      <c r="GA43" s="0"/>
      <c r="GB43" s="0"/>
      <c r="GC43" s="0"/>
      <c r="GD43" s="0"/>
      <c r="GE43" s="0"/>
      <c r="GF43" s="0"/>
      <c r="GG43" s="0"/>
      <c r="GH43" s="0"/>
      <c r="GI43" s="0"/>
      <c r="GJ43" s="0"/>
      <c r="GK43" s="0"/>
      <c r="GL43" s="0"/>
      <c r="GM43" s="0"/>
      <c r="GN43" s="0"/>
      <c r="GO43" s="0"/>
      <c r="GP43" s="0"/>
      <c r="GQ43" s="0"/>
      <c r="GR43" s="0"/>
      <c r="GS43" s="0"/>
      <c r="GT43" s="0"/>
      <c r="GU43" s="0"/>
      <c r="GV43" s="0"/>
      <c r="GW43" s="0"/>
      <c r="GX43" s="0"/>
      <c r="GY43" s="0"/>
      <c r="GZ43" s="0"/>
      <c r="HA43" s="0"/>
      <c r="HB43" s="0"/>
      <c r="HC43" s="0"/>
      <c r="HD43" s="0"/>
      <c r="HE43" s="0"/>
      <c r="HF43" s="0"/>
      <c r="HG43" s="0"/>
      <c r="HH43" s="0"/>
      <c r="HI43" s="0"/>
      <c r="HJ43" s="0"/>
      <c r="HK43" s="0"/>
      <c r="HL43" s="0"/>
      <c r="HM43" s="0"/>
      <c r="HN43" s="0"/>
      <c r="HO43" s="0"/>
      <c r="HP43" s="0"/>
      <c r="HQ43" s="0"/>
      <c r="HR43" s="0"/>
      <c r="HS43" s="0"/>
      <c r="HT43" s="0"/>
      <c r="HU43" s="0"/>
      <c r="HV43" s="0"/>
      <c r="HW43" s="0"/>
      <c r="HX43" s="0"/>
      <c r="HY43" s="0"/>
      <c r="HZ43" s="0"/>
      <c r="IA43" s="0"/>
      <c r="IB43" s="0"/>
      <c r="IC43" s="0"/>
      <c r="ID43" s="0"/>
      <c r="IE43" s="0"/>
      <c r="IF43" s="0"/>
      <c r="IG43" s="0"/>
      <c r="IH43" s="0"/>
      <c r="II43" s="0"/>
      <c r="IJ43" s="0"/>
      <c r="IK43" s="0"/>
      <c r="IL43" s="0"/>
      <c r="IM43" s="0"/>
      <c r="IN43" s="0"/>
      <c r="IO43" s="0"/>
      <c r="IP43" s="0"/>
      <c r="IQ43" s="0"/>
      <c r="IR43" s="0"/>
      <c r="IS43" s="0"/>
      <c r="IT43" s="0"/>
      <c r="IU43" s="0"/>
      <c r="IV43" s="0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16.5" hidden="false" customHeight="false" outlineLevel="0" collapsed="false">
      <c r="A44" s="51"/>
      <c r="B44" s="22"/>
      <c r="C44" s="54"/>
      <c r="D44" s="32"/>
      <c r="E44" s="22"/>
      <c r="F44" s="32"/>
      <c r="G44" s="32"/>
      <c r="H44" s="37"/>
      <c r="I44" s="37"/>
      <c r="J44" s="56"/>
      <c r="K44" s="0"/>
      <c r="L44" s="0"/>
      <c r="M44" s="0"/>
      <c r="N44" s="0"/>
      <c r="O44" s="0"/>
      <c r="P44" s="0"/>
      <c r="Q44" s="0"/>
      <c r="R44" s="0"/>
      <c r="S44" s="0"/>
      <c r="T44" s="0"/>
      <c r="U44" s="0"/>
      <c r="V44" s="0"/>
      <c r="W44" s="0"/>
      <c r="X44" s="0"/>
      <c r="Y44" s="0"/>
      <c r="Z44" s="0"/>
      <c r="AA44" s="0"/>
      <c r="AB44" s="0"/>
      <c r="AC44" s="0"/>
      <c r="AD44" s="0"/>
      <c r="AE44" s="0"/>
      <c r="AF44" s="0"/>
      <c r="AG44" s="0"/>
      <c r="AH44" s="0"/>
      <c r="AI44" s="0"/>
      <c r="AJ44" s="0"/>
      <c r="AK44" s="0"/>
      <c r="AL44" s="0"/>
      <c r="AM44" s="0"/>
      <c r="AN44" s="0"/>
      <c r="AO44" s="0"/>
      <c r="AP44" s="0"/>
      <c r="AQ44" s="0"/>
      <c r="AR44" s="0"/>
      <c r="AS44" s="0"/>
      <c r="AT44" s="0"/>
      <c r="AU44" s="0"/>
      <c r="AV44" s="0"/>
      <c r="AW44" s="0"/>
      <c r="AX44" s="0"/>
      <c r="AY44" s="0"/>
      <c r="AZ44" s="0"/>
      <c r="BA44" s="0"/>
      <c r="BB44" s="0"/>
      <c r="BC44" s="0"/>
      <c r="BD44" s="0"/>
      <c r="BE44" s="0"/>
      <c r="BF44" s="0"/>
      <c r="BG44" s="0"/>
      <c r="BH44" s="0"/>
      <c r="BI44" s="0"/>
      <c r="BJ44" s="0"/>
      <c r="BK44" s="0"/>
      <c r="BL44" s="0"/>
      <c r="BM44" s="0"/>
      <c r="BN44" s="0"/>
      <c r="BO44" s="0"/>
      <c r="BP44" s="0"/>
      <c r="BQ44" s="0"/>
      <c r="BR44" s="0"/>
      <c r="BS44" s="0"/>
      <c r="BT44" s="0"/>
      <c r="BU44" s="0"/>
      <c r="BV44" s="0"/>
      <c r="BW44" s="0"/>
      <c r="BX44" s="0"/>
      <c r="BY44" s="0"/>
      <c r="BZ44" s="0"/>
      <c r="CA44" s="0"/>
      <c r="CB44" s="0"/>
      <c r="CC44" s="0"/>
      <c r="CD44" s="0"/>
      <c r="CE44" s="0"/>
      <c r="CF44" s="0"/>
      <c r="CG44" s="0"/>
      <c r="CH44" s="0"/>
      <c r="CI44" s="0"/>
      <c r="CJ44" s="0"/>
      <c r="CK44" s="0"/>
      <c r="CL44" s="0"/>
      <c r="CM44" s="0"/>
      <c r="CN44" s="0"/>
      <c r="CO44" s="0"/>
      <c r="CP44" s="0"/>
      <c r="CQ44" s="0"/>
      <c r="CR44" s="0"/>
      <c r="CS44" s="0"/>
      <c r="CT44" s="0"/>
      <c r="CU44" s="0"/>
      <c r="CV44" s="0"/>
      <c r="CW44" s="0"/>
      <c r="CX44" s="0"/>
      <c r="CY44" s="0"/>
      <c r="CZ44" s="0"/>
      <c r="DA44" s="0"/>
      <c r="DB44" s="0"/>
      <c r="DC44" s="0"/>
      <c r="DD44" s="0"/>
      <c r="DE44" s="0"/>
      <c r="DF44" s="0"/>
      <c r="DG44" s="0"/>
      <c r="DH44" s="0"/>
      <c r="DI44" s="0"/>
      <c r="DJ44" s="0"/>
      <c r="DK44" s="0"/>
      <c r="DL44" s="0"/>
      <c r="DM44" s="0"/>
      <c r="DN44" s="0"/>
      <c r="DO44" s="0"/>
      <c r="DP44" s="0"/>
      <c r="DQ44" s="0"/>
      <c r="DR44" s="0"/>
      <c r="DS44" s="0"/>
      <c r="DT44" s="0"/>
      <c r="DU44" s="0"/>
      <c r="DV44" s="0"/>
      <c r="DW44" s="0"/>
      <c r="DX44" s="0"/>
      <c r="DY44" s="0"/>
      <c r="DZ44" s="0"/>
      <c r="EA44" s="0"/>
      <c r="EB44" s="0"/>
      <c r="EC44" s="0"/>
      <c r="ED44" s="0"/>
      <c r="EE44" s="0"/>
      <c r="EF44" s="0"/>
      <c r="EG44" s="0"/>
      <c r="EH44" s="0"/>
      <c r="EI44" s="0"/>
      <c r="EJ44" s="0"/>
      <c r="EK44" s="0"/>
      <c r="EL44" s="0"/>
      <c r="EM44" s="0"/>
      <c r="EN44" s="0"/>
      <c r="EO44" s="0"/>
      <c r="EP44" s="0"/>
      <c r="EQ44" s="0"/>
      <c r="ER44" s="0"/>
      <c r="ES44" s="0"/>
      <c r="ET44" s="0"/>
      <c r="EU44" s="0"/>
      <c r="EV44" s="0"/>
      <c r="EW44" s="0"/>
      <c r="EX44" s="0"/>
      <c r="EY44" s="0"/>
      <c r="EZ44" s="0"/>
      <c r="FA44" s="0"/>
      <c r="FB44" s="0"/>
      <c r="FC44" s="0"/>
      <c r="FD44" s="0"/>
      <c r="FE44" s="0"/>
      <c r="FF44" s="0"/>
      <c r="FG44" s="0"/>
      <c r="FH44" s="0"/>
      <c r="FI44" s="0"/>
      <c r="FJ44" s="0"/>
      <c r="FK44" s="0"/>
      <c r="FL44" s="0"/>
      <c r="FM44" s="0"/>
      <c r="FN44" s="0"/>
      <c r="FO44" s="0"/>
      <c r="FP44" s="0"/>
      <c r="FQ44" s="0"/>
      <c r="FR44" s="0"/>
      <c r="FS44" s="0"/>
      <c r="FT44" s="0"/>
      <c r="FU44" s="0"/>
      <c r="FV44" s="0"/>
      <c r="FW44" s="0"/>
      <c r="FX44" s="0"/>
      <c r="FY44" s="0"/>
      <c r="FZ44" s="0"/>
      <c r="GA44" s="0"/>
      <c r="GB44" s="0"/>
      <c r="GC44" s="0"/>
      <c r="GD44" s="0"/>
      <c r="GE44" s="0"/>
      <c r="GF44" s="0"/>
      <c r="GG44" s="0"/>
      <c r="GH44" s="0"/>
      <c r="GI44" s="0"/>
      <c r="GJ44" s="0"/>
      <c r="GK44" s="0"/>
      <c r="GL44" s="0"/>
      <c r="GM44" s="0"/>
      <c r="GN44" s="0"/>
      <c r="GO44" s="0"/>
      <c r="GP44" s="0"/>
      <c r="GQ44" s="0"/>
      <c r="GR44" s="0"/>
      <c r="GS44" s="0"/>
      <c r="GT44" s="0"/>
      <c r="GU44" s="0"/>
      <c r="GV44" s="0"/>
      <c r="GW44" s="0"/>
      <c r="GX44" s="0"/>
      <c r="GY44" s="0"/>
      <c r="GZ44" s="0"/>
      <c r="HA44" s="0"/>
      <c r="HB44" s="0"/>
      <c r="HC44" s="0"/>
      <c r="HD44" s="0"/>
      <c r="HE44" s="0"/>
      <c r="HF44" s="0"/>
      <c r="HG44" s="0"/>
      <c r="HH44" s="0"/>
      <c r="HI44" s="0"/>
      <c r="HJ44" s="0"/>
      <c r="HK44" s="0"/>
      <c r="HL44" s="0"/>
      <c r="HM44" s="0"/>
      <c r="HN44" s="0"/>
      <c r="HO44" s="0"/>
      <c r="HP44" s="0"/>
      <c r="HQ44" s="0"/>
      <c r="HR44" s="0"/>
      <c r="HS44" s="0"/>
      <c r="HT44" s="0"/>
      <c r="HU44" s="0"/>
      <c r="HV44" s="0"/>
      <c r="HW44" s="0"/>
      <c r="HX44" s="0"/>
      <c r="HY44" s="0"/>
      <c r="HZ44" s="0"/>
      <c r="IA44" s="0"/>
      <c r="IB44" s="0"/>
      <c r="IC44" s="0"/>
      <c r="ID44" s="0"/>
      <c r="IE44" s="0"/>
      <c r="IF44" s="0"/>
      <c r="IG44" s="0"/>
      <c r="IH44" s="0"/>
      <c r="II44" s="0"/>
      <c r="IJ44" s="0"/>
      <c r="IK44" s="0"/>
      <c r="IL44" s="0"/>
      <c r="IM44" s="0"/>
      <c r="IN44" s="0"/>
      <c r="IO44" s="0"/>
      <c r="IP44" s="0"/>
      <c r="IQ44" s="0"/>
      <c r="IR44" s="0"/>
      <c r="IS44" s="0"/>
      <c r="IT44" s="0"/>
      <c r="IU44" s="0"/>
      <c r="IV44" s="0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33" hidden="false" customHeight="false" outlineLevel="0" collapsed="false">
      <c r="A45" s="51" t="n">
        <v>6</v>
      </c>
      <c r="B45" s="63" t="s">
        <v>81</v>
      </c>
      <c r="C45" s="63" t="s">
        <v>82</v>
      </c>
      <c r="D45" s="63" t="n">
        <v>27</v>
      </c>
      <c r="E45" s="63" t="s">
        <v>49</v>
      </c>
      <c r="F45" s="32"/>
      <c r="G45" s="32"/>
      <c r="H45" s="37" t="n">
        <f aca="false">ROUND(D45*F45, 0)</f>
        <v>0</v>
      </c>
      <c r="I45" s="37" t="n">
        <f aca="false">ROUND(D45*G45, 0)</f>
        <v>0</v>
      </c>
      <c r="J45" s="56"/>
      <c r="K45" s="0"/>
      <c r="L45" s="0"/>
      <c r="M45" s="0"/>
      <c r="N45" s="0"/>
      <c r="O45" s="0"/>
      <c r="P45" s="0"/>
      <c r="Q45" s="0"/>
      <c r="R45" s="0"/>
      <c r="S45" s="0"/>
      <c r="T45" s="0"/>
      <c r="U45" s="0"/>
      <c r="V45" s="0"/>
      <c r="W45" s="0"/>
      <c r="X45" s="0"/>
      <c r="Y45" s="0"/>
      <c r="Z45" s="0"/>
      <c r="AA45" s="0"/>
      <c r="AB45" s="0"/>
      <c r="AC45" s="0"/>
      <c r="AD45" s="0"/>
      <c r="AE45" s="0"/>
      <c r="AF45" s="0"/>
      <c r="AG45" s="0"/>
      <c r="AH45" s="0"/>
      <c r="AI45" s="0"/>
      <c r="AJ45" s="0"/>
      <c r="AK45" s="0"/>
      <c r="AL45" s="0"/>
      <c r="AM45" s="0"/>
      <c r="AN45" s="0"/>
      <c r="AO45" s="0"/>
      <c r="AP45" s="0"/>
      <c r="AQ45" s="0"/>
      <c r="AR45" s="0"/>
      <c r="AS45" s="0"/>
      <c r="AT45" s="0"/>
      <c r="AU45" s="0"/>
      <c r="AV45" s="0"/>
      <c r="AW45" s="0"/>
      <c r="AX45" s="0"/>
      <c r="AY45" s="0"/>
      <c r="AZ45" s="0"/>
      <c r="BA45" s="0"/>
      <c r="BB45" s="0"/>
      <c r="BC45" s="0"/>
      <c r="BD45" s="0"/>
      <c r="BE45" s="0"/>
      <c r="BF45" s="0"/>
      <c r="BG45" s="0"/>
      <c r="BH45" s="0"/>
      <c r="BI45" s="0"/>
      <c r="BJ45" s="0"/>
      <c r="BK45" s="0"/>
      <c r="BL45" s="0"/>
      <c r="BM45" s="0"/>
      <c r="BN45" s="0"/>
      <c r="BO45" s="0"/>
      <c r="BP45" s="0"/>
      <c r="BQ45" s="0"/>
      <c r="BR45" s="0"/>
      <c r="BS45" s="0"/>
      <c r="BT45" s="0"/>
      <c r="BU45" s="0"/>
      <c r="BV45" s="0"/>
      <c r="BW45" s="0"/>
      <c r="BX45" s="0"/>
      <c r="BY45" s="0"/>
      <c r="BZ45" s="0"/>
      <c r="CA45" s="0"/>
      <c r="CB45" s="0"/>
      <c r="CC45" s="0"/>
      <c r="CD45" s="0"/>
      <c r="CE45" s="0"/>
      <c r="CF45" s="0"/>
      <c r="CG45" s="0"/>
      <c r="CH45" s="0"/>
      <c r="CI45" s="0"/>
      <c r="CJ45" s="0"/>
      <c r="CK45" s="0"/>
      <c r="CL45" s="0"/>
      <c r="CM45" s="0"/>
      <c r="CN45" s="0"/>
      <c r="CO45" s="0"/>
      <c r="CP45" s="0"/>
      <c r="CQ45" s="0"/>
      <c r="CR45" s="0"/>
      <c r="CS45" s="0"/>
      <c r="CT45" s="0"/>
      <c r="CU45" s="0"/>
      <c r="CV45" s="0"/>
      <c r="CW45" s="0"/>
      <c r="CX45" s="0"/>
      <c r="CY45" s="0"/>
      <c r="CZ45" s="0"/>
      <c r="DA45" s="0"/>
      <c r="DB45" s="0"/>
      <c r="DC45" s="0"/>
      <c r="DD45" s="0"/>
      <c r="DE45" s="0"/>
      <c r="DF45" s="0"/>
      <c r="DG45" s="0"/>
      <c r="DH45" s="0"/>
      <c r="DI45" s="0"/>
      <c r="DJ45" s="0"/>
      <c r="DK45" s="0"/>
      <c r="DL45" s="0"/>
      <c r="DM45" s="0"/>
      <c r="DN45" s="0"/>
      <c r="DO45" s="0"/>
      <c r="DP45" s="0"/>
      <c r="DQ45" s="0"/>
      <c r="DR45" s="0"/>
      <c r="DS45" s="0"/>
      <c r="DT45" s="0"/>
      <c r="DU45" s="0"/>
      <c r="DV45" s="0"/>
      <c r="DW45" s="0"/>
      <c r="DX45" s="0"/>
      <c r="DY45" s="0"/>
      <c r="DZ45" s="0"/>
      <c r="EA45" s="0"/>
      <c r="EB45" s="0"/>
      <c r="EC45" s="0"/>
      <c r="ED45" s="0"/>
      <c r="EE45" s="0"/>
      <c r="EF45" s="0"/>
      <c r="EG45" s="0"/>
      <c r="EH45" s="0"/>
      <c r="EI45" s="0"/>
      <c r="EJ45" s="0"/>
      <c r="EK45" s="0"/>
      <c r="EL45" s="0"/>
      <c r="EM45" s="0"/>
      <c r="EN45" s="0"/>
      <c r="EO45" s="0"/>
      <c r="EP45" s="0"/>
      <c r="EQ45" s="0"/>
      <c r="ER45" s="0"/>
      <c r="ES45" s="0"/>
      <c r="ET45" s="0"/>
      <c r="EU45" s="0"/>
      <c r="EV45" s="0"/>
      <c r="EW45" s="0"/>
      <c r="EX45" s="0"/>
      <c r="EY45" s="0"/>
      <c r="EZ45" s="0"/>
      <c r="FA45" s="0"/>
      <c r="FB45" s="0"/>
      <c r="FC45" s="0"/>
      <c r="FD45" s="0"/>
      <c r="FE45" s="0"/>
      <c r="FF45" s="0"/>
      <c r="FG45" s="0"/>
      <c r="FH45" s="0"/>
      <c r="FI45" s="0"/>
      <c r="FJ45" s="0"/>
      <c r="FK45" s="0"/>
      <c r="FL45" s="0"/>
      <c r="FM45" s="0"/>
      <c r="FN45" s="0"/>
      <c r="FO45" s="0"/>
      <c r="FP45" s="0"/>
      <c r="FQ45" s="0"/>
      <c r="FR45" s="0"/>
      <c r="FS45" s="0"/>
      <c r="FT45" s="0"/>
      <c r="FU45" s="0"/>
      <c r="FV45" s="0"/>
      <c r="FW45" s="0"/>
      <c r="FX45" s="0"/>
      <c r="FY45" s="0"/>
      <c r="FZ45" s="0"/>
      <c r="GA45" s="0"/>
      <c r="GB45" s="0"/>
      <c r="GC45" s="0"/>
      <c r="GD45" s="0"/>
      <c r="GE45" s="0"/>
      <c r="GF45" s="0"/>
      <c r="GG45" s="0"/>
      <c r="GH45" s="0"/>
      <c r="GI45" s="0"/>
      <c r="GJ45" s="0"/>
      <c r="GK45" s="0"/>
      <c r="GL45" s="0"/>
      <c r="GM45" s="0"/>
      <c r="GN45" s="0"/>
      <c r="GO45" s="0"/>
      <c r="GP45" s="0"/>
      <c r="GQ45" s="0"/>
      <c r="GR45" s="0"/>
      <c r="GS45" s="0"/>
      <c r="GT45" s="0"/>
      <c r="GU45" s="0"/>
      <c r="GV45" s="0"/>
      <c r="GW45" s="0"/>
      <c r="GX45" s="0"/>
      <c r="GY45" s="0"/>
      <c r="GZ45" s="0"/>
      <c r="HA45" s="0"/>
      <c r="HB45" s="0"/>
      <c r="HC45" s="0"/>
      <c r="HD45" s="0"/>
      <c r="HE45" s="0"/>
      <c r="HF45" s="0"/>
      <c r="HG45" s="0"/>
      <c r="HH45" s="0"/>
      <c r="HI45" s="0"/>
      <c r="HJ45" s="0"/>
      <c r="HK45" s="0"/>
      <c r="HL45" s="0"/>
      <c r="HM45" s="0"/>
      <c r="HN45" s="0"/>
      <c r="HO45" s="0"/>
      <c r="HP45" s="0"/>
      <c r="HQ45" s="0"/>
      <c r="HR45" s="0"/>
      <c r="HS45" s="0"/>
      <c r="HT45" s="0"/>
      <c r="HU45" s="0"/>
      <c r="HV45" s="0"/>
      <c r="HW45" s="0"/>
      <c r="HX45" s="0"/>
      <c r="HY45" s="0"/>
      <c r="HZ45" s="0"/>
      <c r="IA45" s="0"/>
      <c r="IB45" s="0"/>
      <c r="IC45" s="0"/>
      <c r="ID45" s="0"/>
      <c r="IE45" s="0"/>
      <c r="IF45" s="0"/>
      <c r="IG45" s="0"/>
      <c r="IH45" s="0"/>
      <c r="II45" s="0"/>
      <c r="IJ45" s="0"/>
      <c r="IK45" s="0"/>
      <c r="IL45" s="0"/>
      <c r="IM45" s="0"/>
      <c r="IN45" s="0"/>
      <c r="IO45" s="0"/>
      <c r="IP45" s="0"/>
      <c r="IQ45" s="0"/>
      <c r="IR45" s="0"/>
      <c r="IS45" s="0"/>
      <c r="IT45" s="0"/>
      <c r="IU45" s="0"/>
      <c r="IV45" s="0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16.5" hidden="false" customHeight="false" outlineLevel="0" collapsed="false">
      <c r="A46" s="51"/>
      <c r="B46" s="63"/>
      <c r="C46" s="63"/>
      <c r="D46" s="63"/>
      <c r="E46" s="63"/>
      <c r="F46" s="32"/>
      <c r="G46" s="32"/>
      <c r="H46" s="52"/>
      <c r="I46" s="37"/>
      <c r="J46" s="53"/>
      <c r="K46" s="0"/>
      <c r="L46" s="0"/>
      <c r="M46" s="0"/>
      <c r="N46" s="0"/>
      <c r="O46" s="0"/>
      <c r="P46" s="0"/>
      <c r="Q46" s="0"/>
      <c r="R46" s="0"/>
      <c r="S46" s="0"/>
      <c r="T46" s="0"/>
      <c r="U46" s="0"/>
      <c r="V46" s="0"/>
      <c r="W46" s="0"/>
      <c r="X46" s="0"/>
      <c r="Y46" s="0"/>
      <c r="Z46" s="0"/>
      <c r="AA46" s="0"/>
      <c r="AB46" s="0"/>
      <c r="AC46" s="0"/>
      <c r="AD46" s="0"/>
      <c r="AE46" s="0"/>
      <c r="AF46" s="0"/>
      <c r="AG46" s="0"/>
      <c r="AH46" s="0"/>
      <c r="AI46" s="0"/>
      <c r="AJ46" s="0"/>
      <c r="AK46" s="0"/>
      <c r="AL46" s="0"/>
      <c r="AM46" s="0"/>
      <c r="AN46" s="0"/>
      <c r="AO46" s="0"/>
      <c r="AP46" s="0"/>
      <c r="AQ46" s="0"/>
      <c r="AR46" s="0"/>
      <c r="AS46" s="0"/>
      <c r="AT46" s="0"/>
      <c r="AU46" s="0"/>
      <c r="AV46" s="0"/>
      <c r="AW46" s="0"/>
      <c r="AX46" s="0"/>
      <c r="AY46" s="0"/>
      <c r="AZ46" s="0"/>
      <c r="BA46" s="0"/>
      <c r="BB46" s="0"/>
      <c r="BC46" s="0"/>
      <c r="BD46" s="0"/>
      <c r="BE46" s="0"/>
      <c r="BF46" s="0"/>
      <c r="BG46" s="0"/>
      <c r="BH46" s="0"/>
      <c r="BI46" s="0"/>
      <c r="BJ46" s="0"/>
      <c r="BK46" s="0"/>
      <c r="BL46" s="0"/>
      <c r="BM46" s="0"/>
      <c r="BN46" s="0"/>
      <c r="BO46" s="0"/>
      <c r="BP46" s="0"/>
      <c r="BQ46" s="0"/>
      <c r="BR46" s="0"/>
      <c r="BS46" s="0"/>
      <c r="BT46" s="0"/>
      <c r="BU46" s="0"/>
      <c r="BV46" s="0"/>
      <c r="BW46" s="0"/>
      <c r="BX46" s="0"/>
      <c r="BY46" s="0"/>
      <c r="BZ46" s="0"/>
      <c r="CA46" s="0"/>
      <c r="CB46" s="0"/>
      <c r="CC46" s="0"/>
      <c r="CD46" s="0"/>
      <c r="CE46" s="0"/>
      <c r="CF46" s="0"/>
      <c r="CG46" s="0"/>
      <c r="CH46" s="0"/>
      <c r="CI46" s="0"/>
      <c r="CJ46" s="0"/>
      <c r="CK46" s="0"/>
      <c r="CL46" s="0"/>
      <c r="CM46" s="0"/>
      <c r="CN46" s="0"/>
      <c r="CO46" s="0"/>
      <c r="CP46" s="0"/>
      <c r="CQ46" s="0"/>
      <c r="CR46" s="0"/>
      <c r="CS46" s="0"/>
      <c r="CT46" s="0"/>
      <c r="CU46" s="0"/>
      <c r="CV46" s="0"/>
      <c r="CW46" s="0"/>
      <c r="CX46" s="0"/>
      <c r="CY46" s="0"/>
      <c r="CZ46" s="0"/>
      <c r="DA46" s="0"/>
      <c r="DB46" s="0"/>
      <c r="DC46" s="0"/>
      <c r="DD46" s="0"/>
      <c r="DE46" s="0"/>
      <c r="DF46" s="0"/>
      <c r="DG46" s="0"/>
      <c r="DH46" s="0"/>
      <c r="DI46" s="0"/>
      <c r="DJ46" s="0"/>
      <c r="DK46" s="0"/>
      <c r="DL46" s="0"/>
      <c r="DM46" s="0"/>
      <c r="DN46" s="0"/>
      <c r="DO46" s="0"/>
      <c r="DP46" s="0"/>
      <c r="DQ46" s="0"/>
      <c r="DR46" s="0"/>
      <c r="DS46" s="0"/>
      <c r="DT46" s="0"/>
      <c r="DU46" s="0"/>
      <c r="DV46" s="0"/>
      <c r="DW46" s="0"/>
      <c r="DX46" s="0"/>
      <c r="DY46" s="0"/>
      <c r="DZ46" s="0"/>
      <c r="EA46" s="0"/>
      <c r="EB46" s="0"/>
      <c r="EC46" s="0"/>
      <c r="ED46" s="0"/>
      <c r="EE46" s="0"/>
      <c r="EF46" s="0"/>
      <c r="EG46" s="0"/>
      <c r="EH46" s="0"/>
      <c r="EI46" s="0"/>
      <c r="EJ46" s="0"/>
      <c r="EK46" s="0"/>
      <c r="EL46" s="0"/>
      <c r="EM46" s="0"/>
      <c r="EN46" s="0"/>
      <c r="EO46" s="0"/>
      <c r="EP46" s="0"/>
      <c r="EQ46" s="0"/>
      <c r="ER46" s="0"/>
      <c r="ES46" s="0"/>
      <c r="ET46" s="0"/>
      <c r="EU46" s="0"/>
      <c r="EV46" s="0"/>
      <c r="EW46" s="0"/>
      <c r="EX46" s="0"/>
      <c r="EY46" s="0"/>
      <c r="EZ46" s="0"/>
      <c r="FA46" s="0"/>
      <c r="FB46" s="0"/>
      <c r="FC46" s="0"/>
      <c r="FD46" s="0"/>
      <c r="FE46" s="0"/>
      <c r="FF46" s="0"/>
      <c r="FG46" s="0"/>
      <c r="FH46" s="0"/>
      <c r="FI46" s="0"/>
      <c r="FJ46" s="0"/>
      <c r="FK46" s="0"/>
      <c r="FL46" s="0"/>
      <c r="FM46" s="0"/>
      <c r="FN46" s="0"/>
      <c r="FO46" s="0"/>
      <c r="FP46" s="0"/>
      <c r="FQ46" s="0"/>
      <c r="FR46" s="0"/>
      <c r="FS46" s="0"/>
      <c r="FT46" s="0"/>
      <c r="FU46" s="0"/>
      <c r="FV46" s="0"/>
      <c r="FW46" s="0"/>
      <c r="FX46" s="0"/>
      <c r="FY46" s="0"/>
      <c r="FZ46" s="0"/>
      <c r="GA46" s="0"/>
      <c r="GB46" s="0"/>
      <c r="GC46" s="0"/>
      <c r="GD46" s="0"/>
      <c r="GE46" s="0"/>
      <c r="GF46" s="0"/>
      <c r="GG46" s="0"/>
      <c r="GH46" s="0"/>
      <c r="GI46" s="0"/>
      <c r="GJ46" s="0"/>
      <c r="GK46" s="0"/>
      <c r="GL46" s="0"/>
      <c r="GM46" s="0"/>
      <c r="GN46" s="0"/>
      <c r="GO46" s="0"/>
      <c r="GP46" s="0"/>
      <c r="GQ46" s="0"/>
      <c r="GR46" s="0"/>
      <c r="GS46" s="0"/>
      <c r="GT46" s="0"/>
      <c r="GU46" s="0"/>
      <c r="GV46" s="0"/>
      <c r="GW46" s="0"/>
      <c r="GX46" s="0"/>
      <c r="GY46" s="0"/>
      <c r="GZ46" s="0"/>
      <c r="HA46" s="0"/>
      <c r="HB46" s="0"/>
      <c r="HC46" s="0"/>
      <c r="HD46" s="0"/>
      <c r="HE46" s="0"/>
      <c r="HF46" s="0"/>
      <c r="HG46" s="0"/>
      <c r="HH46" s="0"/>
      <c r="HI46" s="0"/>
      <c r="HJ46" s="0"/>
      <c r="HK46" s="0"/>
      <c r="HL46" s="0"/>
      <c r="HM46" s="0"/>
      <c r="HN46" s="0"/>
      <c r="HO46" s="0"/>
      <c r="HP46" s="0"/>
      <c r="HQ46" s="0"/>
      <c r="HR46" s="0"/>
      <c r="HS46" s="0"/>
      <c r="HT46" s="0"/>
      <c r="HU46" s="0"/>
      <c r="HV46" s="0"/>
      <c r="HW46" s="0"/>
      <c r="HX46" s="0"/>
      <c r="HY46" s="0"/>
      <c r="HZ46" s="0"/>
      <c r="IA46" s="0"/>
      <c r="IB46" s="0"/>
      <c r="IC46" s="0"/>
      <c r="ID46" s="0"/>
      <c r="IE46" s="0"/>
      <c r="IF46" s="0"/>
      <c r="IG46" s="0"/>
      <c r="IH46" s="0"/>
      <c r="II46" s="0"/>
      <c r="IJ46" s="0"/>
      <c r="IK46" s="0"/>
      <c r="IL46" s="0"/>
      <c r="IM46" s="0"/>
      <c r="IN46" s="0"/>
      <c r="IO46" s="0"/>
      <c r="IP46" s="0"/>
      <c r="IQ46" s="0"/>
      <c r="IR46" s="0"/>
      <c r="IS46" s="0"/>
      <c r="IT46" s="0"/>
      <c r="IU46" s="0"/>
      <c r="IV46" s="0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s="68" customFormat="true" ht="14.25" hidden="false" customHeight="false" outlineLevel="0" collapsed="false">
      <c r="A47" s="28"/>
      <c r="B47" s="19"/>
      <c r="C47" s="19" t="s">
        <v>42</v>
      </c>
      <c r="D47" s="20"/>
      <c r="E47" s="19"/>
      <c r="F47" s="20"/>
      <c r="G47" s="20"/>
      <c r="H47" s="64" t="n">
        <f aca="false">ROUND(SUM(H2:H45),0)</f>
        <v>0</v>
      </c>
      <c r="I47" s="65" t="n">
        <f aca="false">ROUND(SUM(I2:I45),0)</f>
        <v>0</v>
      </c>
      <c r="J47" s="66"/>
      <c r="K47" s="67"/>
    </row>
    <row r="73" customFormat="false" ht="16.5" hidden="false" customHeight="false" outlineLevel="0" collapsed="false"/>
  </sheetData>
  <printOptions headings="false" gridLines="false" gridLinesSet="true" horizontalCentered="false" verticalCentered="false"/>
  <pageMargins left="0.984027777777778" right="0.984027777777778" top="0.984722222222222" bottom="0.984027777777778" header="0.433333333333333" footer="0.511805555555555"/>
  <pageSetup paperSize="9" scale="100" firstPageNumber="0" fitToWidth="1" fitToHeight="200" pageOrder="downThenOver" orientation="portrait" blackAndWhite="false" draft="false" cellComments="none" useFirstPageNumber="false" horizontalDpi="300" verticalDpi="300" copies="1"/>
  <headerFooter differentFirst="false" differentOddEven="false">
    <oddHeader>&amp;L&amp;"Century Gothic,Általános"&amp;12&amp;A</oddHeader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5"/>
  <sheetViews>
    <sheetView showFormulas="false" showGridLines="true" showRowColHeaders="true" showZeros="true" rightToLeft="false" tabSelected="false" showOutlineSymbols="true" defaultGridColor="true" view="pageBreakPreview" topLeftCell="A1" colorId="64" zoomScale="118" zoomScaleNormal="100" zoomScalePageLayoutView="118" workbookViewId="0">
      <selection pane="topLeft" activeCell="F22" activeCellId="0" sqref="F22"/>
    </sheetView>
  </sheetViews>
  <sheetFormatPr defaultRowHeight="12.75" zeroHeight="false" outlineLevelRow="0" outlineLevelCol="0"/>
  <cols>
    <col collapsed="false" customWidth="true" hidden="false" outlineLevel="0" max="1" min="1" style="0" width="4.71"/>
    <col collapsed="false" customWidth="false" hidden="false" outlineLevel="0" max="2" min="2" style="0" width="11.57"/>
    <col collapsed="false" customWidth="true" hidden="false" outlineLevel="0" max="3" min="3" style="0" width="34.42"/>
    <col collapsed="false" customWidth="true" hidden="false" outlineLevel="0" max="4" min="4" style="0" width="10.12"/>
    <col collapsed="false" customWidth="true" hidden="false" outlineLevel="0" max="5" min="5" style="0" width="8.73"/>
    <col collapsed="false" customWidth="true" hidden="false" outlineLevel="0" max="6" min="6" style="0" width="11.42"/>
    <col collapsed="false" customWidth="true" hidden="false" outlineLevel="0" max="7" min="7" style="0" width="10.58"/>
    <col collapsed="false" customWidth="true" hidden="false" outlineLevel="0" max="8" min="8" style="0" width="9.71"/>
    <col collapsed="false" customWidth="true" hidden="false" outlineLevel="0" max="9" min="9" style="0" width="10.12"/>
    <col collapsed="false" customWidth="true" hidden="false" outlineLevel="0" max="1025" min="10" style="0" width="8.73"/>
  </cols>
  <sheetData>
    <row r="1" customFormat="false" ht="42.75" hidden="false" customHeight="false" outlineLevel="0" collapsed="false">
      <c r="A1" s="28" t="s">
        <v>26</v>
      </c>
      <c r="B1" s="19" t="s">
        <v>27</v>
      </c>
      <c r="C1" s="19" t="s">
        <v>28</v>
      </c>
      <c r="D1" s="20" t="s">
        <v>29</v>
      </c>
      <c r="E1" s="19" t="s">
        <v>30</v>
      </c>
      <c r="F1" s="20" t="s">
        <v>31</v>
      </c>
      <c r="G1" s="20" t="s">
        <v>32</v>
      </c>
      <c r="H1" s="20" t="s">
        <v>33</v>
      </c>
      <c r="I1" s="20" t="s">
        <v>34</v>
      </c>
    </row>
    <row r="2" s="34" customFormat="true" ht="16.5" hidden="false" customHeight="false" outlineLevel="0" collapsed="false">
      <c r="A2" s="29" t="n">
        <v>1</v>
      </c>
      <c r="B2" s="22" t="s">
        <v>83</v>
      </c>
      <c r="C2" s="54" t="s">
        <v>84</v>
      </c>
      <c r="D2" s="32" t="n">
        <v>0.645</v>
      </c>
      <c r="E2" s="22" t="s">
        <v>49</v>
      </c>
      <c r="F2" s="32"/>
      <c r="G2" s="32"/>
      <c r="H2" s="32" t="n">
        <f aca="false">ROUND(D2*F2,0)</f>
        <v>0</v>
      </c>
      <c r="I2" s="32" t="n">
        <f aca="false">ROUND(D2*G2,0)</f>
        <v>0</v>
      </c>
    </row>
    <row r="3" customFormat="false" ht="16.5" hidden="false" customHeight="false" outlineLevel="0" collapsed="false">
      <c r="A3" s="29"/>
      <c r="B3" s="30"/>
      <c r="C3" s="31"/>
      <c r="D3" s="35"/>
      <c r="E3" s="30"/>
      <c r="F3" s="33"/>
      <c r="G3" s="33"/>
      <c r="H3" s="33"/>
      <c r="I3" s="33"/>
    </row>
    <row r="4" customFormat="false" ht="16.5" hidden="false" customHeight="false" outlineLevel="0" collapsed="false">
      <c r="A4" s="69"/>
      <c r="B4" s="30"/>
      <c r="C4" s="36"/>
      <c r="D4" s="35"/>
      <c r="E4" s="30"/>
      <c r="F4" s="33"/>
      <c r="G4" s="33"/>
      <c r="H4" s="33"/>
      <c r="I4" s="33"/>
    </row>
    <row r="5" customFormat="false" ht="14.25" hidden="false" customHeight="false" outlineLevel="0" collapsed="false">
      <c r="A5" s="28"/>
      <c r="B5" s="19"/>
      <c r="C5" s="19" t="s">
        <v>42</v>
      </c>
      <c r="D5" s="20"/>
      <c r="E5" s="19"/>
      <c r="F5" s="20"/>
      <c r="G5" s="20"/>
      <c r="H5" s="39" t="n">
        <f aca="false">ROUND(SUM(H2:H3),0)</f>
        <v>0</v>
      </c>
      <c r="I5" s="39" t="n">
        <f aca="false">ROUND(SUM(I2:I3),0)</f>
        <v>0</v>
      </c>
    </row>
  </sheetData>
  <printOptions headings="false" gridLines="false" gridLinesSet="true" horizontalCentered="false" verticalCentered="false"/>
  <pageMargins left="0.7" right="0.7" top="0.75" bottom="0.75" header="0.3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&amp;L&amp;A</oddHeader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31"/>
  <sheetViews>
    <sheetView showFormulas="false" showGridLines="true" showRowColHeaders="true" showZeros="true" rightToLeft="false" tabSelected="false" showOutlineSymbols="true" defaultGridColor="true" view="pageBreakPreview" topLeftCell="A1" colorId="64" zoomScale="93" zoomScaleNormal="100" zoomScalePageLayoutView="93" workbookViewId="0">
      <selection pane="topLeft" activeCell="C32" activeCellId="0" sqref="C32"/>
    </sheetView>
  </sheetViews>
  <sheetFormatPr defaultRowHeight="12.7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14.69"/>
    <col collapsed="false" customWidth="true" hidden="false" outlineLevel="0" max="3" min="3" style="0" width="67.71"/>
    <col collapsed="false" customWidth="true" hidden="false" outlineLevel="0" max="4" min="4" style="0" width="9.13"/>
    <col collapsed="false" customWidth="true" hidden="false" outlineLevel="0" max="5" min="5" style="0" width="8.73"/>
    <col collapsed="false" customWidth="true" hidden="false" outlineLevel="0" max="6" min="6" style="0" width="10.58"/>
    <col collapsed="false" customWidth="true" hidden="false" outlineLevel="0" max="7" min="7" style="0" width="10.85"/>
    <col collapsed="false" customWidth="true" hidden="false" outlineLevel="0" max="9" min="8" style="0" width="17.13"/>
    <col collapsed="false" customWidth="true" hidden="false" outlineLevel="0" max="10" min="10" style="0" width="12.71"/>
    <col collapsed="false" customWidth="true" hidden="false" outlineLevel="0" max="1025" min="11" style="0" width="8.73"/>
  </cols>
  <sheetData>
    <row r="1" customFormat="false" ht="42.75" hidden="false" customHeight="false" outlineLevel="0" collapsed="false">
      <c r="A1" s="28" t="s">
        <v>26</v>
      </c>
      <c r="B1" s="19" t="s">
        <v>27</v>
      </c>
      <c r="C1" s="19" t="s">
        <v>28</v>
      </c>
      <c r="D1" s="20" t="s">
        <v>29</v>
      </c>
      <c r="E1" s="19" t="s">
        <v>30</v>
      </c>
      <c r="F1" s="20" t="s">
        <v>31</v>
      </c>
      <c r="G1" s="20" t="s">
        <v>32</v>
      </c>
      <c r="H1" s="20" t="s">
        <v>33</v>
      </c>
      <c r="I1" s="20" t="s">
        <v>34</v>
      </c>
    </row>
    <row r="2" s="34" customFormat="true" ht="16.5" hidden="false" customHeight="false" outlineLevel="0" collapsed="false">
      <c r="A2" s="29" t="n">
        <v>1</v>
      </c>
      <c r="B2" s="22" t="s">
        <v>85</v>
      </c>
      <c r="C2" s="54" t="s">
        <v>86</v>
      </c>
      <c r="D2" s="32" t="n">
        <v>88.89</v>
      </c>
      <c r="E2" s="22" t="s">
        <v>41</v>
      </c>
      <c r="F2" s="32"/>
      <c r="G2" s="32"/>
      <c r="H2" s="32" t="n">
        <f aca="false">ROUND(D2*F2,0)</f>
        <v>0</v>
      </c>
      <c r="I2" s="52" t="n">
        <f aca="false">ROUND(D2*G2,0)</f>
        <v>0</v>
      </c>
    </row>
    <row r="3" customFormat="false" ht="16.5" hidden="false" customHeight="false" outlineLevel="0" collapsed="false">
      <c r="A3" s="29"/>
      <c r="B3" s="30"/>
      <c r="C3" s="31"/>
      <c r="D3" s="35"/>
      <c r="E3" s="30"/>
      <c r="F3" s="33"/>
      <c r="G3" s="33"/>
      <c r="H3" s="32"/>
      <c r="I3" s="52"/>
    </row>
    <row r="4" s="34" customFormat="true" ht="16.5" hidden="false" customHeight="false" outlineLevel="0" collapsed="false">
      <c r="A4" s="29" t="n">
        <v>2</v>
      </c>
      <c r="B4" s="22" t="s">
        <v>87</v>
      </c>
      <c r="C4" s="54" t="s">
        <v>88</v>
      </c>
      <c r="D4" s="32" t="n">
        <v>49.79</v>
      </c>
      <c r="E4" s="22" t="s">
        <v>41</v>
      </c>
      <c r="F4" s="32"/>
      <c r="G4" s="32"/>
      <c r="H4" s="32" t="n">
        <f aca="false">ROUND(D4*F4,0)</f>
        <v>0</v>
      </c>
      <c r="I4" s="52" t="n">
        <f aca="false">ROUND(D4*G4,0)</f>
        <v>0</v>
      </c>
    </row>
    <row r="5" customFormat="false" ht="16.5" hidden="false" customHeight="false" outlineLevel="0" collapsed="false">
      <c r="A5" s="29"/>
      <c r="B5" s="30"/>
      <c r="C5" s="31"/>
      <c r="D5" s="35"/>
      <c r="E5" s="30"/>
      <c r="F5" s="33"/>
      <c r="G5" s="33"/>
      <c r="H5" s="32"/>
      <c r="I5" s="52"/>
    </row>
    <row r="6" s="34" customFormat="true" ht="16.5" hidden="false" customHeight="false" outlineLevel="0" collapsed="false">
      <c r="A6" s="29" t="n">
        <v>3</v>
      </c>
      <c r="B6" s="30" t="s">
        <v>89</v>
      </c>
      <c r="C6" s="31" t="s">
        <v>90</v>
      </c>
      <c r="D6" s="35" t="n">
        <v>758.87</v>
      </c>
      <c r="E6" s="30" t="s">
        <v>41</v>
      </c>
      <c r="F6" s="70"/>
      <c r="G6" s="33"/>
      <c r="H6" s="32" t="n">
        <f aca="false">ROUND(D6*F6,0)</f>
        <v>0</v>
      </c>
      <c r="I6" s="52" t="n">
        <f aca="false">ROUND(D6*G6,0)</f>
        <v>0</v>
      </c>
    </row>
    <row r="7" customFormat="false" ht="16.5" hidden="false" customHeight="false" outlineLevel="0" collapsed="false">
      <c r="A7" s="29"/>
      <c r="B7" s="30"/>
      <c r="C7" s="30"/>
      <c r="D7" s="35"/>
      <c r="E7" s="30"/>
      <c r="F7" s="33"/>
      <c r="G7" s="33"/>
      <c r="H7" s="32"/>
      <c r="I7" s="52"/>
    </row>
    <row r="8" s="34" customFormat="true" ht="16.5" hidden="false" customHeight="false" outlineLevel="0" collapsed="false">
      <c r="A8" s="29" t="n">
        <v>4</v>
      </c>
      <c r="B8" s="30"/>
      <c r="C8" s="30" t="s">
        <v>91</v>
      </c>
      <c r="D8" s="35" t="n">
        <v>56.09</v>
      </c>
      <c r="E8" s="30" t="s">
        <v>41</v>
      </c>
      <c r="F8" s="33"/>
      <c r="G8" s="33"/>
      <c r="H8" s="32" t="n">
        <f aca="false">ROUND(D8*F8,0)</f>
        <v>0</v>
      </c>
      <c r="I8" s="52" t="n">
        <f aca="false">ROUND(D8*G8,0)</f>
        <v>0</v>
      </c>
    </row>
    <row r="9" customFormat="false" ht="16.5" hidden="false" customHeight="false" outlineLevel="0" collapsed="false">
      <c r="A9" s="29"/>
      <c r="B9" s="30"/>
      <c r="C9" s="30"/>
      <c r="D9" s="35"/>
      <c r="E9" s="30"/>
      <c r="F9" s="33"/>
      <c r="G9" s="33"/>
      <c r="H9" s="32"/>
      <c r="I9" s="52"/>
    </row>
    <row r="10" s="34" customFormat="true" ht="16.5" hidden="false" customHeight="false" outlineLevel="0" collapsed="false">
      <c r="A10" s="29" t="n">
        <v>5</v>
      </c>
      <c r="B10" s="30" t="s">
        <v>92</v>
      </c>
      <c r="C10" s="30" t="s">
        <v>93</v>
      </c>
      <c r="D10" s="35" t="n">
        <v>198.2</v>
      </c>
      <c r="E10" s="30" t="s">
        <v>41</v>
      </c>
      <c r="F10" s="33"/>
      <c r="G10" s="33"/>
      <c r="H10" s="32" t="n">
        <f aca="false">ROUND(D10*F10,0)</f>
        <v>0</v>
      </c>
      <c r="I10" s="52" t="n">
        <f aca="false">ROUND(D10*G10,0)</f>
        <v>0</v>
      </c>
    </row>
    <row r="11" customFormat="false" ht="16.5" hidden="false" customHeight="false" outlineLevel="0" collapsed="false">
      <c r="A11" s="29"/>
      <c r="B11" s="30"/>
      <c r="C11" s="30"/>
      <c r="D11" s="35"/>
      <c r="E11" s="30"/>
      <c r="F11" s="33"/>
      <c r="G11" s="33"/>
      <c r="H11" s="32"/>
      <c r="I11" s="52"/>
    </row>
    <row r="12" s="34" customFormat="true" ht="33" hidden="false" customHeight="false" outlineLevel="0" collapsed="false">
      <c r="A12" s="29" t="n">
        <v>6</v>
      </c>
      <c r="B12" s="71"/>
      <c r="C12" s="36" t="s">
        <v>94</v>
      </c>
      <c r="D12" s="71" t="n">
        <v>1</v>
      </c>
      <c r="E12" s="71" t="s">
        <v>62</v>
      </c>
      <c r="F12" s="71"/>
      <c r="G12" s="72"/>
      <c r="H12" s="32" t="n">
        <f aca="false">ROUND(D12*F12,0)</f>
        <v>0</v>
      </c>
      <c r="I12" s="52" t="n">
        <f aca="false">ROUND(D12*G12,0)</f>
        <v>0</v>
      </c>
    </row>
    <row r="13" customFormat="false" ht="16.5" hidden="false" customHeight="false" outlineLevel="0" collapsed="false">
      <c r="A13" s="29"/>
      <c r="B13" s="71"/>
      <c r="C13" s="71"/>
      <c r="D13" s="71"/>
      <c r="E13" s="71"/>
      <c r="F13" s="71"/>
      <c r="G13" s="71"/>
      <c r="H13" s="32"/>
      <c r="I13" s="52"/>
    </row>
    <row r="14" s="34" customFormat="true" ht="49.5" hidden="false" customHeight="false" outlineLevel="0" collapsed="false">
      <c r="A14" s="29" t="n">
        <v>7</v>
      </c>
      <c r="B14" s="30" t="s">
        <v>95</v>
      </c>
      <c r="C14" s="36" t="s">
        <v>96</v>
      </c>
      <c r="D14" s="35" t="n">
        <v>1339</v>
      </c>
      <c r="E14" s="30" t="s">
        <v>97</v>
      </c>
      <c r="F14" s="33"/>
      <c r="G14" s="37"/>
      <c r="H14" s="37" t="n">
        <f aca="false">ROUND(D14*F14,0)</f>
        <v>0</v>
      </c>
      <c r="I14" s="52" t="n">
        <f aca="false">ROUND(D14*G14,0)</f>
        <v>0</v>
      </c>
      <c r="J14" s="73"/>
    </row>
    <row r="15" customFormat="false" ht="16.5" hidden="false" customHeight="false" outlineLevel="0" collapsed="false">
      <c r="A15" s="29"/>
      <c r="B15" s="30"/>
      <c r="C15" s="36"/>
      <c r="D15" s="35"/>
      <c r="E15" s="30"/>
      <c r="F15" s="33"/>
      <c r="G15" s="33"/>
      <c r="H15" s="37"/>
      <c r="I15" s="52"/>
    </row>
    <row r="16" s="34" customFormat="true" ht="33" hidden="false" customHeight="false" outlineLevel="0" collapsed="false">
      <c r="A16" s="29" t="n">
        <v>8</v>
      </c>
      <c r="B16" s="30" t="s">
        <v>98</v>
      </c>
      <c r="C16" s="36" t="s">
        <v>99</v>
      </c>
      <c r="D16" s="35" t="n">
        <v>1492</v>
      </c>
      <c r="E16" s="30" t="s">
        <v>41</v>
      </c>
      <c r="F16" s="33"/>
      <c r="G16" s="33"/>
      <c r="H16" s="37" t="n">
        <f aca="false">ROUND(D16*F16,0)</f>
        <v>0</v>
      </c>
      <c r="I16" s="52" t="n">
        <f aca="false">ROUND(D16*G16,0)</f>
        <v>0</v>
      </c>
      <c r="J16" s="73"/>
    </row>
    <row r="17" customFormat="false" ht="16.5" hidden="false" customHeight="false" outlineLevel="0" collapsed="false">
      <c r="A17" s="29"/>
      <c r="C17" s="36"/>
      <c r="D17" s="35"/>
      <c r="E17" s="30"/>
      <c r="F17" s="33"/>
      <c r="G17" s="33"/>
      <c r="H17" s="37"/>
      <c r="I17" s="52"/>
    </row>
    <row r="18" s="38" customFormat="true" ht="16.5" hidden="false" customHeight="false" outlineLevel="0" collapsed="false">
      <c r="A18" s="29" t="n">
        <v>9</v>
      </c>
      <c r="B18" s="22" t="s">
        <v>100</v>
      </c>
      <c r="C18" s="36" t="s">
        <v>101</v>
      </c>
      <c r="D18" s="32" t="n">
        <v>1492</v>
      </c>
      <c r="E18" s="22" t="s">
        <v>41</v>
      </c>
      <c r="F18" s="37"/>
      <c r="G18" s="37"/>
      <c r="H18" s="37" t="n">
        <f aca="false">ROUND(D18*F18,0)</f>
        <v>0</v>
      </c>
      <c r="I18" s="52" t="n">
        <f aca="false">ROUND(D18*G18,0)</f>
        <v>0</v>
      </c>
      <c r="J18" s="74"/>
    </row>
    <row r="19" customFormat="false" ht="16.5" hidden="false" customHeight="false" outlineLevel="0" collapsed="false">
      <c r="A19" s="29"/>
      <c r="B19" s="30"/>
      <c r="C19" s="36"/>
      <c r="D19" s="35"/>
      <c r="E19" s="30"/>
      <c r="F19" s="33"/>
      <c r="G19" s="33"/>
      <c r="H19" s="37"/>
      <c r="I19" s="52"/>
    </row>
    <row r="20" s="34" customFormat="true" ht="33" hidden="false" customHeight="false" outlineLevel="0" collapsed="false">
      <c r="A20" s="29" t="n">
        <v>10</v>
      </c>
      <c r="B20" s="30" t="s">
        <v>102</v>
      </c>
      <c r="C20" s="36" t="s">
        <v>103</v>
      </c>
      <c r="D20" s="35" t="n">
        <v>528</v>
      </c>
      <c r="E20" s="30" t="s">
        <v>41</v>
      </c>
      <c r="F20" s="33"/>
      <c r="G20" s="37"/>
      <c r="H20" s="37" t="n">
        <f aca="false">ROUND(D20*F20,0)</f>
        <v>0</v>
      </c>
      <c r="I20" s="52" t="n">
        <f aca="false">ROUND(D20*G20,0)</f>
        <v>0</v>
      </c>
    </row>
    <row r="21" customFormat="false" ht="16.5" hidden="false" customHeight="false" outlineLevel="0" collapsed="false">
      <c r="A21" s="29"/>
      <c r="B21" s="30"/>
      <c r="C21" s="36"/>
      <c r="D21" s="35"/>
      <c r="E21" s="30"/>
      <c r="F21" s="33"/>
      <c r="G21" s="37"/>
      <c r="H21" s="37"/>
      <c r="I21" s="52"/>
    </row>
    <row r="22" s="34" customFormat="true" ht="33" hidden="false" customHeight="false" outlineLevel="0" collapsed="false">
      <c r="A22" s="29" t="n">
        <v>11</v>
      </c>
      <c r="B22" s="30" t="s">
        <v>102</v>
      </c>
      <c r="C22" s="36" t="s">
        <v>104</v>
      </c>
      <c r="D22" s="35" t="n">
        <v>964</v>
      </c>
      <c r="E22" s="30" t="s">
        <v>41</v>
      </c>
      <c r="F22" s="33"/>
      <c r="G22" s="37"/>
      <c r="H22" s="37" t="n">
        <f aca="false">ROUND(D22*F22,0)</f>
        <v>0</v>
      </c>
      <c r="I22" s="52" t="n">
        <f aca="false">ROUND(D22*G22,0)</f>
        <v>0</v>
      </c>
    </row>
    <row r="23" customFormat="false" ht="16.5" hidden="false" customHeight="false" outlineLevel="0" collapsed="false">
      <c r="A23" s="29"/>
      <c r="B23" s="30"/>
      <c r="C23" s="36"/>
      <c r="D23" s="35"/>
      <c r="E23" s="30"/>
      <c r="F23" s="33"/>
      <c r="G23" s="37"/>
      <c r="H23" s="37"/>
      <c r="I23" s="52"/>
    </row>
    <row r="24" s="34" customFormat="true" ht="16.5" hidden="false" customHeight="false" outlineLevel="0" collapsed="false">
      <c r="A24" s="29" t="n">
        <v>12</v>
      </c>
      <c r="B24" s="30" t="s">
        <v>102</v>
      </c>
      <c r="C24" s="36" t="s">
        <v>105</v>
      </c>
      <c r="D24" s="35" t="n">
        <v>1.8</v>
      </c>
      <c r="E24" s="30" t="s">
        <v>41</v>
      </c>
      <c r="F24" s="33"/>
      <c r="G24" s="37"/>
      <c r="H24" s="37" t="n">
        <f aca="false">ROUND(D24*F24,0)</f>
        <v>0</v>
      </c>
      <c r="I24" s="52" t="n">
        <f aca="false">ROUND(D24*G24,0)</f>
        <v>0</v>
      </c>
    </row>
    <row r="25" customFormat="false" ht="16.5" hidden="false" customHeight="false" outlineLevel="0" collapsed="false">
      <c r="A25" s="29"/>
      <c r="B25" s="30"/>
      <c r="C25" s="36"/>
      <c r="D25" s="35"/>
      <c r="E25" s="30"/>
      <c r="F25" s="33"/>
      <c r="G25" s="75"/>
      <c r="H25" s="37"/>
      <c r="I25" s="52"/>
    </row>
    <row r="26" s="34" customFormat="true" ht="16.5" hidden="false" customHeight="false" outlineLevel="0" collapsed="false">
      <c r="A26" s="29" t="n">
        <v>13</v>
      </c>
      <c r="B26" s="30"/>
      <c r="C26" s="36" t="s">
        <v>106</v>
      </c>
      <c r="D26" s="35" t="n">
        <v>238.24</v>
      </c>
      <c r="E26" s="30" t="s">
        <v>41</v>
      </c>
      <c r="F26" s="33"/>
      <c r="G26" s="33"/>
      <c r="H26" s="37" t="n">
        <f aca="false">ROUND(D26*F26,0)</f>
        <v>0</v>
      </c>
      <c r="I26" s="52" t="n">
        <f aca="false">ROUND(D26*G26,0)</f>
        <v>0</v>
      </c>
    </row>
    <row r="27" customFormat="false" ht="16.5" hidden="false" customHeight="false" outlineLevel="0" collapsed="false">
      <c r="A27" s="29"/>
      <c r="B27" s="30"/>
      <c r="C27" s="36"/>
      <c r="D27" s="35"/>
      <c r="E27" s="30"/>
      <c r="F27" s="33"/>
      <c r="G27" s="33"/>
      <c r="H27" s="37"/>
      <c r="I27" s="52"/>
    </row>
    <row r="28" s="34" customFormat="true" ht="16.5" hidden="false" customHeight="false" outlineLevel="0" collapsed="false">
      <c r="A28" s="29" t="n">
        <v>14</v>
      </c>
      <c r="B28" s="30" t="s">
        <v>100</v>
      </c>
      <c r="C28" s="36" t="s">
        <v>107</v>
      </c>
      <c r="D28" s="35" t="n">
        <v>226</v>
      </c>
      <c r="E28" s="30" t="s">
        <v>41</v>
      </c>
      <c r="F28" s="33"/>
      <c r="G28" s="33"/>
      <c r="H28" s="37" t="n">
        <f aca="false">ROUND(D28*F28,0)</f>
        <v>0</v>
      </c>
      <c r="I28" s="52" t="n">
        <f aca="false">ROUND(D28*G28,0)</f>
        <v>0</v>
      </c>
    </row>
    <row r="29" s="34" customFormat="true" ht="16.5" hidden="false" customHeight="false" outlineLevel="0" collapsed="false">
      <c r="A29" s="29"/>
      <c r="B29" s="30"/>
      <c r="C29" s="36"/>
      <c r="D29" s="35"/>
      <c r="E29" s="30"/>
      <c r="F29" s="33"/>
      <c r="G29" s="33"/>
      <c r="H29" s="37"/>
      <c r="I29" s="52"/>
    </row>
    <row r="30" s="38" customFormat="true" ht="16.5" hidden="false" customHeight="false" outlineLevel="0" collapsed="false">
      <c r="A30" s="29" t="n">
        <v>15</v>
      </c>
      <c r="B30" s="22"/>
      <c r="C30" s="36" t="s">
        <v>108</v>
      </c>
      <c r="D30" s="32" t="n">
        <v>4</v>
      </c>
      <c r="E30" s="22" t="s">
        <v>62</v>
      </c>
      <c r="F30" s="37"/>
      <c r="G30" s="37"/>
      <c r="H30" s="37" t="n">
        <f aca="false">ROUND(D30*F30,0)</f>
        <v>0</v>
      </c>
      <c r="I30" s="52" t="n">
        <f aca="false">ROUND(D30*G30,0)</f>
        <v>0</v>
      </c>
    </row>
    <row r="31" customFormat="false" ht="14.25" hidden="false" customHeight="false" outlineLevel="0" collapsed="false">
      <c r="A31" s="28"/>
      <c r="B31" s="19"/>
      <c r="C31" s="19" t="s">
        <v>42</v>
      </c>
      <c r="D31" s="20"/>
      <c r="E31" s="19"/>
      <c r="F31" s="20"/>
      <c r="G31" s="20"/>
      <c r="H31" s="39" t="n">
        <f aca="false">ROUND(SUM(H2:H30),0)</f>
        <v>0</v>
      </c>
      <c r="I31" s="39" t="n">
        <f aca="false">ROUND(SUM(I2:I30),0)</f>
        <v>0</v>
      </c>
      <c r="J31" s="76"/>
    </row>
  </sheetData>
  <printOptions headings="false" gridLines="false" gridLinesSet="true" horizontalCentered="false" verticalCentered="false"/>
  <pageMargins left="0.7" right="0.7" top="0.75" bottom="0.75" header="0.3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&amp;L&amp;"Century Gothic,Általános"&amp;A</oddHeader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5"/>
  <sheetViews>
    <sheetView showFormulas="false" showGridLines="true" showRowColHeaders="true" showZeros="true" rightToLeft="false" tabSelected="false" showOutlineSymbols="true" defaultGridColor="true" view="pageBreakPreview" topLeftCell="A16" colorId="64" zoomScale="95" zoomScaleNormal="100" zoomScalePageLayoutView="95" workbookViewId="0">
      <selection pane="topLeft" activeCell="C24" activeCellId="0" sqref="C24"/>
    </sheetView>
  </sheetViews>
  <sheetFormatPr defaultRowHeight="12.75" zeroHeight="false" outlineLevelRow="0" outlineLevelCol="0"/>
  <cols>
    <col collapsed="false" customWidth="true" hidden="false" outlineLevel="0" max="1" min="1" style="0" width="8.73"/>
    <col collapsed="false" customWidth="true" hidden="false" outlineLevel="0" max="2" min="2" style="0" width="17.71"/>
    <col collapsed="false" customWidth="true" hidden="false" outlineLevel="0" max="3" min="3" style="0" width="53.14"/>
    <col collapsed="false" customWidth="true" hidden="false" outlineLevel="0" max="4" min="4" style="0" width="8.86"/>
    <col collapsed="false" customWidth="true" hidden="false" outlineLevel="0" max="5" min="5" style="0" width="8.73"/>
    <col collapsed="false" customWidth="true" hidden="false" outlineLevel="0" max="6" min="6" style="0" width="10.85"/>
    <col collapsed="false" customWidth="true" hidden="false" outlineLevel="0" max="7" min="7" style="0" width="10.42"/>
    <col collapsed="false" customWidth="true" hidden="false" outlineLevel="0" max="8" min="8" style="0" width="14.86"/>
    <col collapsed="false" customWidth="true" hidden="false" outlineLevel="0" max="9" min="9" style="0" width="13.7"/>
    <col collapsed="false" customWidth="true" hidden="false" outlineLevel="0" max="11" min="10" style="0" width="8.73"/>
    <col collapsed="false" customWidth="true" hidden="false" outlineLevel="0" max="12" min="12" style="0" width="9.59"/>
    <col collapsed="false" customWidth="true" hidden="false" outlineLevel="0" max="1025" min="13" style="0" width="8.73"/>
  </cols>
  <sheetData>
    <row r="1" customFormat="false" ht="42.75" hidden="false" customHeight="false" outlineLevel="0" collapsed="false">
      <c r="A1" s="28" t="s">
        <v>26</v>
      </c>
      <c r="B1" s="19" t="s">
        <v>27</v>
      </c>
      <c r="C1" s="19" t="s">
        <v>28</v>
      </c>
      <c r="D1" s="20" t="s">
        <v>29</v>
      </c>
      <c r="E1" s="19" t="s">
        <v>30</v>
      </c>
      <c r="F1" s="20" t="s">
        <v>31</v>
      </c>
      <c r="G1" s="20" t="s">
        <v>32</v>
      </c>
      <c r="H1" s="20" t="s">
        <v>33</v>
      </c>
      <c r="I1" s="20" t="s">
        <v>34</v>
      </c>
    </row>
    <row r="2" s="34" customFormat="true" ht="16.5" hidden="false" customHeight="false" outlineLevel="0" collapsed="false">
      <c r="A2" s="29" t="n">
        <v>1</v>
      </c>
      <c r="B2" s="22"/>
      <c r="C2" s="54" t="s">
        <v>109</v>
      </c>
      <c r="D2" s="32" t="n">
        <v>30</v>
      </c>
      <c r="E2" s="22" t="s">
        <v>62</v>
      </c>
      <c r="F2" s="32"/>
      <c r="G2" s="32"/>
      <c r="H2" s="32" t="n">
        <f aca="false">ROUND(D2*F2,0)</f>
        <v>0</v>
      </c>
      <c r="I2" s="32" t="n">
        <f aca="false">ROUND(D2*G2,0)</f>
        <v>0</v>
      </c>
    </row>
    <row r="3" s="38" customFormat="true" ht="16.5" hidden="false" customHeight="false" outlineLevel="0" collapsed="false">
      <c r="A3" s="29"/>
      <c r="B3" s="77"/>
      <c r="C3" s="77"/>
      <c r="D3" s="78"/>
      <c r="E3" s="77"/>
      <c r="F3" s="79"/>
      <c r="G3" s="79"/>
      <c r="H3" s="32"/>
      <c r="I3" s="32"/>
    </row>
    <row r="4" s="38" customFormat="true" ht="33" hidden="false" customHeight="false" outlineLevel="0" collapsed="false">
      <c r="A4" s="29" t="n">
        <v>2</v>
      </c>
      <c r="B4" s="71" t="s">
        <v>110</v>
      </c>
      <c r="C4" s="36" t="s">
        <v>111</v>
      </c>
      <c r="D4" s="71" t="n">
        <v>40</v>
      </c>
      <c r="E4" s="71" t="s">
        <v>49</v>
      </c>
      <c r="F4" s="71"/>
      <c r="G4" s="71"/>
      <c r="H4" s="32" t="n">
        <f aca="false">ROUND(D4*F4,0)</f>
        <v>0</v>
      </c>
      <c r="I4" s="32" t="n">
        <f aca="false">ROUND(D4*G4,0)</f>
        <v>0</v>
      </c>
      <c r="J4" s="80"/>
    </row>
    <row r="5" s="38" customFormat="true" ht="16.5" hidden="false" customHeight="false" outlineLevel="0" collapsed="false">
      <c r="A5" s="29"/>
      <c r="B5" s="81"/>
      <c r="C5" s="81"/>
      <c r="D5" s="81"/>
      <c r="E5" s="81"/>
      <c r="F5" s="81"/>
      <c r="G5" s="81"/>
      <c r="H5" s="32"/>
      <c r="I5" s="32"/>
      <c r="J5" s="0"/>
    </row>
    <row r="6" s="38" customFormat="true" ht="16.5" hidden="false" customHeight="false" outlineLevel="0" collapsed="false">
      <c r="A6" s="29" t="n">
        <v>3</v>
      </c>
      <c r="B6" s="71" t="s">
        <v>112</v>
      </c>
      <c r="C6" s="71" t="s">
        <v>113</v>
      </c>
      <c r="D6" s="71"/>
      <c r="E6" s="71"/>
      <c r="F6" s="81"/>
      <c r="G6" s="81"/>
      <c r="H6" s="32"/>
      <c r="I6" s="32"/>
      <c r="J6" s="0"/>
    </row>
    <row r="7" customFormat="false" ht="16.5" hidden="false" customHeight="false" outlineLevel="0" collapsed="false">
      <c r="A7" s="29"/>
      <c r="B7" s="71"/>
      <c r="C7" s="71" t="s">
        <v>114</v>
      </c>
      <c r="D7" s="71" t="n">
        <v>36</v>
      </c>
      <c r="E7" s="71" t="s">
        <v>62</v>
      </c>
      <c r="F7" s="32"/>
      <c r="G7" s="32"/>
      <c r="H7" s="37" t="n">
        <f aca="false">ROUND(D7*F7,0)</f>
        <v>0</v>
      </c>
      <c r="I7" s="32" t="n">
        <f aca="false">ROUND(D7*G7,0)</f>
        <v>0</v>
      </c>
    </row>
    <row r="8" customFormat="false" ht="16.5" hidden="false" customHeight="false" outlineLevel="0" collapsed="false">
      <c r="A8" s="29"/>
      <c r="B8" s="71"/>
      <c r="C8" s="82" t="s">
        <v>115</v>
      </c>
      <c r="D8" s="71" t="n">
        <v>3</v>
      </c>
      <c r="E8" s="71" t="s">
        <v>62</v>
      </c>
      <c r="F8" s="71"/>
      <c r="G8" s="71"/>
      <c r="H8" s="32" t="n">
        <f aca="false">ROUND(D8*F8,0)</f>
        <v>0</v>
      </c>
      <c r="I8" s="32" t="n">
        <f aca="false">ROUND(D8*G8,0)</f>
        <v>0</v>
      </c>
    </row>
    <row r="9" customFormat="false" ht="16.5" hidden="false" customHeight="false" outlineLevel="0" collapsed="false">
      <c r="A9" s="29"/>
      <c r="B9" s="81"/>
      <c r="C9" s="83" t="s">
        <v>116</v>
      </c>
      <c r="D9" s="71" t="n">
        <v>1</v>
      </c>
      <c r="E9" s="71" t="s">
        <v>62</v>
      </c>
      <c r="F9" s="71"/>
      <c r="G9" s="71"/>
      <c r="H9" s="32" t="n">
        <f aca="false">ROUND(D9*F9,0)</f>
        <v>0</v>
      </c>
      <c r="I9" s="32" t="n">
        <f aca="false">ROUND(D9*G9,0)</f>
        <v>0</v>
      </c>
    </row>
    <row r="10" customFormat="false" ht="16.5" hidden="false" customHeight="false" outlineLevel="0" collapsed="false">
      <c r="A10" s="29"/>
      <c r="B10" s="81"/>
      <c r="C10" s="83"/>
      <c r="D10" s="81"/>
      <c r="E10" s="81"/>
      <c r="F10" s="81"/>
      <c r="G10" s="81"/>
      <c r="H10" s="32"/>
      <c r="I10" s="32"/>
    </row>
    <row r="11" customFormat="false" ht="16.5" hidden="false" customHeight="false" outlineLevel="0" collapsed="false">
      <c r="A11" s="29"/>
      <c r="B11" s="81"/>
      <c r="C11" s="83" t="s">
        <v>117</v>
      </c>
      <c r="D11" s="71" t="n">
        <v>47.2</v>
      </c>
      <c r="E11" s="71" t="s">
        <v>49</v>
      </c>
      <c r="F11" s="71"/>
      <c r="G11" s="71"/>
      <c r="H11" s="32" t="n">
        <f aca="false">ROUND(D11*F11,0)</f>
        <v>0</v>
      </c>
      <c r="I11" s="32" t="n">
        <f aca="false">ROUND(D11*G11,0)</f>
        <v>0</v>
      </c>
    </row>
    <row r="12" customFormat="false" ht="16.5" hidden="false" customHeight="false" outlineLevel="0" collapsed="false">
      <c r="A12" s="29"/>
      <c r="B12" s="81"/>
      <c r="C12" s="83"/>
      <c r="D12" s="81"/>
      <c r="E12" s="81"/>
      <c r="F12" s="81"/>
      <c r="G12" s="81"/>
      <c r="H12" s="32"/>
      <c r="I12" s="32"/>
    </row>
    <row r="13" customFormat="false" ht="16.5" hidden="false" customHeight="false" outlineLevel="0" collapsed="false">
      <c r="A13" s="29"/>
      <c r="B13" s="71"/>
      <c r="C13" s="83" t="s">
        <v>118</v>
      </c>
      <c r="D13" s="71" t="n">
        <v>93</v>
      </c>
      <c r="E13" s="22" t="s">
        <v>62</v>
      </c>
      <c r="F13" s="71"/>
      <c r="G13" s="71"/>
      <c r="H13" s="32" t="n">
        <f aca="false">ROUND(D13*F13,0)</f>
        <v>0</v>
      </c>
      <c r="I13" s="32" t="n">
        <f aca="false">ROUND(D13*G13,0)</f>
        <v>0</v>
      </c>
    </row>
    <row r="14" customFormat="false" ht="16.5" hidden="false" customHeight="false" outlineLevel="0" collapsed="false">
      <c r="A14" s="29"/>
      <c r="B14" s="81"/>
      <c r="C14" s="81"/>
      <c r="D14" s="81"/>
      <c r="E14" s="81"/>
      <c r="F14" s="81"/>
      <c r="G14" s="81"/>
      <c r="H14" s="32"/>
      <c r="I14" s="32"/>
    </row>
    <row r="15" s="85" customFormat="true" ht="16.5" hidden="false" customHeight="false" outlineLevel="0" collapsed="false">
      <c r="A15" s="29"/>
      <c r="B15" s="81"/>
      <c r="C15" s="84"/>
      <c r="D15" s="81"/>
      <c r="E15" s="81"/>
      <c r="F15" s="81"/>
      <c r="G15" s="81"/>
      <c r="H15" s="32"/>
      <c r="I15" s="32"/>
    </row>
    <row r="16" s="38" customFormat="true" ht="16.5" hidden="false" customHeight="false" outlineLevel="0" collapsed="false">
      <c r="A16" s="29" t="n">
        <v>4</v>
      </c>
      <c r="B16" s="77"/>
      <c r="C16" s="36" t="s">
        <v>119</v>
      </c>
      <c r="D16" s="86"/>
      <c r="E16" s="87"/>
      <c r="F16" s="79"/>
      <c r="G16" s="79"/>
      <c r="H16" s="32"/>
      <c r="I16" s="32"/>
    </row>
    <row r="17" s="38" customFormat="true" ht="16.5" hidden="false" customHeight="false" outlineLevel="0" collapsed="false">
      <c r="A17" s="29"/>
      <c r="B17" s="22"/>
      <c r="C17" s="82" t="s">
        <v>120</v>
      </c>
      <c r="D17" s="86" t="n">
        <v>148</v>
      </c>
      <c r="E17" s="87" t="s">
        <v>62</v>
      </c>
      <c r="F17" s="37"/>
      <c r="G17" s="37"/>
      <c r="H17" s="32" t="n">
        <f aca="false">ROUND(D17*F17,0)</f>
        <v>0</v>
      </c>
      <c r="I17" s="32" t="n">
        <f aca="false">ROUND(D17*G17,0)</f>
        <v>0</v>
      </c>
    </row>
    <row r="18" s="38" customFormat="true" ht="16.5" hidden="false" customHeight="false" outlineLevel="0" collapsed="false">
      <c r="A18" s="29"/>
      <c r="B18" s="22"/>
      <c r="C18" s="82" t="s">
        <v>121</v>
      </c>
      <c r="D18" s="86" t="n">
        <v>20</v>
      </c>
      <c r="E18" s="87" t="s">
        <v>62</v>
      </c>
      <c r="F18" s="37"/>
      <c r="G18" s="37"/>
      <c r="H18" s="32" t="n">
        <f aca="false">ROUND(D18*F18,0)</f>
        <v>0</v>
      </c>
      <c r="I18" s="32" t="n">
        <f aca="false">ROUND(D18*G18,0)</f>
        <v>0</v>
      </c>
    </row>
    <row r="19" s="38" customFormat="true" ht="16.5" hidden="false" customHeight="false" outlineLevel="0" collapsed="false">
      <c r="A19" s="29"/>
      <c r="B19" s="22"/>
      <c r="C19" s="82" t="s">
        <v>122</v>
      </c>
      <c r="D19" s="86" t="n">
        <v>32</v>
      </c>
      <c r="E19" s="87" t="s">
        <v>62</v>
      </c>
      <c r="F19" s="37"/>
      <c r="G19" s="37"/>
      <c r="H19" s="32" t="n">
        <f aca="false">ROUND(D19*F19,0)</f>
        <v>0</v>
      </c>
      <c r="I19" s="32" t="n">
        <f aca="false">ROUND(D19*G19,0)</f>
        <v>0</v>
      </c>
    </row>
    <row r="20" s="38" customFormat="true" ht="16.5" hidden="false" customHeight="false" outlineLevel="0" collapsed="false">
      <c r="A20" s="29"/>
      <c r="B20" s="22"/>
      <c r="C20" s="82" t="s">
        <v>123</v>
      </c>
      <c r="D20" s="86" t="n">
        <v>10</v>
      </c>
      <c r="E20" s="87" t="s">
        <v>62</v>
      </c>
      <c r="F20" s="37"/>
      <c r="G20" s="37"/>
      <c r="H20" s="32" t="n">
        <f aca="false">ROUND(D20*F20,0)</f>
        <v>0</v>
      </c>
      <c r="I20" s="32" t="n">
        <f aca="false">ROUND(D20*G20,0)</f>
        <v>0</v>
      </c>
    </row>
    <row r="21" s="38" customFormat="true" ht="16.5" hidden="false" customHeight="false" outlineLevel="0" collapsed="false">
      <c r="A21" s="29"/>
      <c r="B21" s="22"/>
      <c r="C21" s="82" t="s">
        <v>124</v>
      </c>
      <c r="D21" s="86" t="n">
        <v>35</v>
      </c>
      <c r="E21" s="87" t="s">
        <v>62</v>
      </c>
      <c r="F21" s="37"/>
      <c r="G21" s="37"/>
      <c r="H21" s="32" t="n">
        <f aca="false">ROUND(D21*F21,0)</f>
        <v>0</v>
      </c>
      <c r="I21" s="32" t="n">
        <f aca="false">ROUND(D21*G21,0)</f>
        <v>0</v>
      </c>
    </row>
    <row r="22" s="38" customFormat="true" ht="16.5" hidden="false" customHeight="false" outlineLevel="0" collapsed="false">
      <c r="A22" s="29"/>
      <c r="B22" s="22"/>
      <c r="C22" s="82" t="s">
        <v>125</v>
      </c>
      <c r="D22" s="86" t="n">
        <v>7</v>
      </c>
      <c r="E22" s="87" t="s">
        <v>62</v>
      </c>
      <c r="F22" s="37"/>
      <c r="G22" s="37"/>
      <c r="H22" s="32" t="n">
        <f aca="false">ROUND(D22*F22,0)</f>
        <v>0</v>
      </c>
      <c r="I22" s="32" t="n">
        <f aca="false">ROUND(D22*G22,0)</f>
        <v>0</v>
      </c>
    </row>
    <row r="23" s="38" customFormat="true" ht="16.5" hidden="false" customHeight="false" outlineLevel="0" collapsed="false">
      <c r="A23" s="29"/>
      <c r="B23" s="22"/>
      <c r="C23" s="0" t="s">
        <v>126</v>
      </c>
      <c r="D23" s="86" t="n">
        <v>38</v>
      </c>
      <c r="E23" s="87" t="s">
        <v>62</v>
      </c>
      <c r="F23" s="37"/>
      <c r="G23" s="37"/>
      <c r="H23" s="32" t="n">
        <f aca="false">ROUND(D23*F23,0)</f>
        <v>0</v>
      </c>
      <c r="I23" s="32" t="n">
        <f aca="false">ROUND(D23*G23,0)</f>
        <v>0</v>
      </c>
    </row>
    <row r="24" s="38" customFormat="true" ht="16.5" hidden="false" customHeight="false" outlineLevel="0" collapsed="false">
      <c r="A24" s="29"/>
      <c r="B24" s="22"/>
      <c r="C24" s="82" t="s">
        <v>127</v>
      </c>
      <c r="D24" s="86" t="n">
        <v>40</v>
      </c>
      <c r="E24" s="87" t="s">
        <v>62</v>
      </c>
      <c r="F24" s="37"/>
      <c r="G24" s="37"/>
      <c r="H24" s="32" t="n">
        <f aca="false">ROUND(D24*F24,0)</f>
        <v>0</v>
      </c>
      <c r="I24" s="32" t="n">
        <f aca="false">ROUND(D24*G24,0)</f>
        <v>0</v>
      </c>
    </row>
    <row r="25" s="38" customFormat="true" ht="16.5" hidden="false" customHeight="false" outlineLevel="0" collapsed="false">
      <c r="A25" s="29"/>
      <c r="B25" s="22"/>
      <c r="C25" s="82" t="s">
        <v>128</v>
      </c>
      <c r="D25" s="86" t="n">
        <v>155</v>
      </c>
      <c r="E25" s="87" t="s">
        <v>62</v>
      </c>
      <c r="F25" s="37"/>
      <c r="G25" s="37"/>
      <c r="H25" s="32" t="n">
        <f aca="false">ROUND(D25*F25,0)</f>
        <v>0</v>
      </c>
      <c r="I25" s="32" t="n">
        <f aca="false">ROUND(D25*G25,0)</f>
        <v>0</v>
      </c>
    </row>
    <row r="26" s="38" customFormat="true" ht="16.5" hidden="false" customHeight="false" outlineLevel="0" collapsed="false">
      <c r="A26" s="29"/>
      <c r="B26" s="22"/>
      <c r="C26" s="82" t="s">
        <v>129</v>
      </c>
      <c r="D26" s="86" t="n">
        <v>340</v>
      </c>
      <c r="E26" s="87" t="s">
        <v>62</v>
      </c>
      <c r="F26" s="37"/>
      <c r="G26" s="37"/>
      <c r="H26" s="32" t="n">
        <f aca="false">ROUND(D26*F26,0)</f>
        <v>0</v>
      </c>
      <c r="I26" s="32" t="n">
        <f aca="false">ROUND(D26*G26,0)</f>
        <v>0</v>
      </c>
    </row>
    <row r="27" s="38" customFormat="true" ht="16.5" hidden="false" customHeight="false" outlineLevel="0" collapsed="false">
      <c r="A27" s="29"/>
      <c r="B27" s="22"/>
      <c r="C27" s="82" t="s">
        <v>130</v>
      </c>
      <c r="D27" s="86" t="n">
        <v>432</v>
      </c>
      <c r="E27" s="87" t="s">
        <v>62</v>
      </c>
      <c r="F27" s="37"/>
      <c r="G27" s="37"/>
      <c r="H27" s="32" t="n">
        <f aca="false">ROUND(D27*F27,0)</f>
        <v>0</v>
      </c>
      <c r="I27" s="32" t="n">
        <f aca="false">ROUND(D27*G27,0)</f>
        <v>0</v>
      </c>
    </row>
    <row r="28" s="38" customFormat="true" ht="16.5" hidden="false" customHeight="false" outlineLevel="0" collapsed="false">
      <c r="A28" s="29"/>
      <c r="B28" s="22"/>
      <c r="C28" s="82" t="s">
        <v>131</v>
      </c>
      <c r="D28" s="86" t="n">
        <v>126</v>
      </c>
      <c r="E28" s="87" t="s">
        <v>62</v>
      </c>
      <c r="F28" s="37"/>
      <c r="G28" s="37"/>
      <c r="H28" s="32" t="n">
        <f aca="false">ROUND(D28*F28,0)</f>
        <v>0</v>
      </c>
      <c r="I28" s="32" t="n">
        <f aca="false">ROUND(D28*G28,0)</f>
        <v>0</v>
      </c>
    </row>
    <row r="29" s="38" customFormat="true" ht="16.5" hidden="false" customHeight="false" outlineLevel="0" collapsed="false">
      <c r="A29" s="29"/>
      <c r="B29" s="22"/>
      <c r="C29" s="82"/>
      <c r="D29" s="86"/>
      <c r="E29" s="87"/>
      <c r="F29" s="37"/>
      <c r="G29" s="37"/>
      <c r="H29" s="32"/>
      <c r="I29" s="32"/>
    </row>
    <row r="30" s="38" customFormat="true" ht="16.5" hidden="false" customHeight="false" outlineLevel="0" collapsed="false">
      <c r="A30" s="29"/>
      <c r="B30" s="22"/>
      <c r="C30" s="36"/>
      <c r="D30" s="86"/>
      <c r="E30" s="87"/>
      <c r="F30" s="79"/>
      <c r="G30" s="79"/>
      <c r="H30" s="32"/>
      <c r="I30" s="32"/>
    </row>
    <row r="31" s="38" customFormat="true" ht="16.5" hidden="false" customHeight="false" outlineLevel="0" collapsed="false">
      <c r="A31" s="29" t="n">
        <v>5</v>
      </c>
      <c r="B31" s="77"/>
      <c r="C31" s="36" t="s">
        <v>132</v>
      </c>
      <c r="D31" s="71" t="n">
        <v>35</v>
      </c>
      <c r="E31" s="22" t="s">
        <v>97</v>
      </c>
      <c r="F31" s="37"/>
      <c r="G31" s="37"/>
      <c r="H31" s="32" t="n">
        <f aca="false">ROUND(D31*F31,0)</f>
        <v>0</v>
      </c>
      <c r="I31" s="32" t="n">
        <f aca="false">ROUND(D31*G31,0)</f>
        <v>0</v>
      </c>
    </row>
    <row r="32" s="38" customFormat="true" ht="16.5" hidden="false" customHeight="false" outlineLevel="0" collapsed="false">
      <c r="A32" s="29"/>
      <c r="B32" s="77"/>
      <c r="C32" s="36"/>
      <c r="D32" s="71"/>
      <c r="E32" s="22"/>
      <c r="F32" s="37"/>
      <c r="G32" s="37"/>
      <c r="H32" s="32"/>
      <c r="I32" s="32"/>
    </row>
    <row r="33" customFormat="false" ht="16.5" hidden="false" customHeight="false" outlineLevel="0" collapsed="false">
      <c r="A33" s="29" t="n">
        <v>6</v>
      </c>
      <c r="B33" s="77"/>
      <c r="C33" s="87" t="s">
        <v>133</v>
      </c>
      <c r="D33" s="88"/>
      <c r="E33" s="89"/>
      <c r="F33" s="79"/>
      <c r="G33" s="79"/>
      <c r="H33" s="32"/>
      <c r="I33" s="32"/>
    </row>
    <row r="34" customFormat="false" ht="16.5" hidden="false" customHeight="false" outlineLevel="0" collapsed="false">
      <c r="A34" s="29"/>
      <c r="B34" s="77"/>
      <c r="C34" s="82" t="s">
        <v>134</v>
      </c>
      <c r="D34" s="0" t="n">
        <v>36</v>
      </c>
      <c r="E34" s="87" t="s">
        <v>62</v>
      </c>
      <c r="F34" s="37"/>
      <c r="G34" s="37"/>
      <c r="H34" s="32" t="n">
        <f aca="false">ROUND(D34*F34,0)</f>
        <v>0</v>
      </c>
      <c r="I34" s="32" t="n">
        <f aca="false">ROUND(D34*G34,0)</f>
        <v>0</v>
      </c>
    </row>
    <row r="35" customFormat="false" ht="16.5" hidden="false" customHeight="false" outlineLevel="0" collapsed="false">
      <c r="A35" s="29"/>
      <c r="B35" s="77"/>
      <c r="C35" s="82" t="s">
        <v>135</v>
      </c>
      <c r="D35" s="0" t="n">
        <v>102</v>
      </c>
      <c r="E35" s="87" t="s">
        <v>62</v>
      </c>
      <c r="F35" s="37"/>
      <c r="G35" s="37"/>
      <c r="H35" s="32" t="n">
        <f aca="false">ROUND(D35*F35,0)</f>
        <v>0</v>
      </c>
      <c r="I35" s="32" t="n">
        <f aca="false">ROUND(D35*G35,0)</f>
        <v>0</v>
      </c>
    </row>
    <row r="36" customFormat="false" ht="16.5" hidden="false" customHeight="false" outlineLevel="0" collapsed="false">
      <c r="A36" s="29"/>
      <c r="B36" s="77"/>
      <c r="C36" s="82" t="s">
        <v>136</v>
      </c>
      <c r="D36" s="0" t="n">
        <v>42</v>
      </c>
      <c r="E36" s="87" t="s">
        <v>62</v>
      </c>
      <c r="F36" s="37"/>
      <c r="G36" s="37"/>
      <c r="H36" s="32" t="n">
        <f aca="false">ROUND(D36*F36,0)</f>
        <v>0</v>
      </c>
      <c r="I36" s="32" t="n">
        <f aca="false">ROUND(D36*G36,0)</f>
        <v>0</v>
      </c>
    </row>
    <row r="37" customFormat="false" ht="16.5" hidden="false" customHeight="false" outlineLevel="0" collapsed="false">
      <c r="A37" s="29"/>
      <c r="B37" s="77"/>
      <c r="C37" s="82" t="s">
        <v>137</v>
      </c>
      <c r="D37" s="0" t="n">
        <v>12</v>
      </c>
      <c r="E37" s="87" t="s">
        <v>62</v>
      </c>
      <c r="F37" s="37"/>
      <c r="G37" s="37"/>
      <c r="H37" s="32" t="n">
        <f aca="false">ROUND(D37*F37,0)</f>
        <v>0</v>
      </c>
      <c r="I37" s="32" t="n">
        <f aca="false">ROUND(D37*G37,0)</f>
        <v>0</v>
      </c>
    </row>
    <row r="38" customFormat="false" ht="16.5" hidden="false" customHeight="false" outlineLevel="0" collapsed="false">
      <c r="A38" s="29"/>
      <c r="B38" s="77"/>
      <c r="C38" s="82" t="s">
        <v>138</v>
      </c>
      <c r="D38" s="0" t="n">
        <v>14</v>
      </c>
      <c r="E38" s="87" t="s">
        <v>62</v>
      </c>
      <c r="F38" s="37"/>
      <c r="G38" s="37"/>
      <c r="H38" s="32" t="n">
        <f aca="false">ROUND(D38*F38,0)</f>
        <v>0</v>
      </c>
      <c r="I38" s="32" t="n">
        <f aca="false">ROUND(D38*G38,0)</f>
        <v>0</v>
      </c>
    </row>
    <row r="39" customFormat="false" ht="16.5" hidden="false" customHeight="false" outlineLevel="0" collapsed="false">
      <c r="A39" s="29"/>
      <c r="B39" s="77"/>
      <c r="C39" s="82" t="s">
        <v>139</v>
      </c>
      <c r="D39" s="0" t="n">
        <v>30</v>
      </c>
      <c r="E39" s="87" t="s">
        <v>62</v>
      </c>
      <c r="F39" s="37"/>
      <c r="G39" s="37"/>
      <c r="H39" s="32" t="n">
        <f aca="false">ROUND(D39*F39,0)</f>
        <v>0</v>
      </c>
      <c r="I39" s="32" t="n">
        <f aca="false">ROUND(D39*G39,0)</f>
        <v>0</v>
      </c>
    </row>
    <row r="40" customFormat="false" ht="16.5" hidden="false" customHeight="false" outlineLevel="0" collapsed="false">
      <c r="A40" s="29"/>
      <c r="B40" s="77"/>
      <c r="C40" s="82" t="s">
        <v>140</v>
      </c>
      <c r="D40" s="0" t="n">
        <v>112</v>
      </c>
      <c r="E40" s="87" t="s">
        <v>62</v>
      </c>
      <c r="F40" s="37"/>
      <c r="G40" s="37"/>
      <c r="H40" s="32" t="n">
        <f aca="false">ROUND(D40*F40,0)</f>
        <v>0</v>
      </c>
      <c r="I40" s="32" t="n">
        <f aca="false">ROUND(D40*G40,0)</f>
        <v>0</v>
      </c>
    </row>
    <row r="41" customFormat="false" ht="16.5" hidden="false" customHeight="false" outlineLevel="0" collapsed="false">
      <c r="A41" s="29"/>
      <c r="B41" s="77"/>
      <c r="C41" s="82" t="s">
        <v>141</v>
      </c>
      <c r="D41" s="0" t="n">
        <v>15</v>
      </c>
      <c r="E41" s="87" t="s">
        <v>62</v>
      </c>
      <c r="F41" s="37"/>
      <c r="G41" s="37"/>
      <c r="H41" s="32" t="n">
        <f aca="false">ROUND(D41*F41,0)</f>
        <v>0</v>
      </c>
      <c r="I41" s="32" t="n">
        <f aca="false">ROUND(D41*G41,0)</f>
        <v>0</v>
      </c>
    </row>
    <row r="42" customFormat="false" ht="16.5" hidden="false" customHeight="false" outlineLevel="0" collapsed="false">
      <c r="A42" s="29"/>
      <c r="B42" s="77"/>
      <c r="C42" s="82" t="s">
        <v>142</v>
      </c>
      <c r="D42" s="0" t="n">
        <v>50</v>
      </c>
      <c r="E42" s="87" t="s">
        <v>62</v>
      </c>
      <c r="F42" s="37"/>
      <c r="G42" s="37"/>
      <c r="H42" s="32" t="n">
        <f aca="false">ROUND(D42*F42,0)</f>
        <v>0</v>
      </c>
      <c r="I42" s="32" t="n">
        <f aca="false">ROUND(D42*G42,0)</f>
        <v>0</v>
      </c>
    </row>
    <row r="43" customFormat="false" ht="16.5" hidden="false" customHeight="false" outlineLevel="0" collapsed="false">
      <c r="A43" s="29"/>
      <c r="B43" s="77"/>
      <c r="C43" s="82" t="s">
        <v>143</v>
      </c>
      <c r="D43" s="0" t="n">
        <v>96</v>
      </c>
      <c r="E43" s="87" t="s">
        <v>62</v>
      </c>
      <c r="F43" s="37"/>
      <c r="G43" s="37"/>
      <c r="H43" s="32" t="n">
        <f aca="false">ROUND(D43*F43,0)</f>
        <v>0</v>
      </c>
      <c r="I43" s="32" t="n">
        <f aca="false">ROUND(D43*G43,0)</f>
        <v>0</v>
      </c>
    </row>
    <row r="44" customFormat="false" ht="16.5" hidden="false" customHeight="false" outlineLevel="0" collapsed="false">
      <c r="A44" s="29"/>
      <c r="B44" s="77"/>
      <c r="C44" s="82" t="s">
        <v>144</v>
      </c>
      <c r="D44" s="0" t="n">
        <v>20</v>
      </c>
      <c r="E44" s="87" t="s">
        <v>62</v>
      </c>
      <c r="F44" s="37"/>
      <c r="G44" s="37"/>
      <c r="H44" s="32" t="n">
        <f aca="false">ROUND(D44*F44,0)</f>
        <v>0</v>
      </c>
      <c r="I44" s="32" t="n">
        <f aca="false">ROUND(D44*G44,0)</f>
        <v>0</v>
      </c>
    </row>
    <row r="45" customFormat="false" ht="16.5" hidden="false" customHeight="false" outlineLevel="0" collapsed="false">
      <c r="A45" s="29"/>
      <c r="B45" s="77"/>
      <c r="C45" s="82" t="s">
        <v>145</v>
      </c>
      <c r="D45" s="0" t="n">
        <v>84</v>
      </c>
      <c r="E45" s="87" t="s">
        <v>62</v>
      </c>
      <c r="F45" s="37"/>
      <c r="G45" s="37"/>
      <c r="H45" s="32" t="n">
        <f aca="false">ROUND(D45*F45,0)</f>
        <v>0</v>
      </c>
      <c r="I45" s="32" t="n">
        <f aca="false">ROUND(D45*G45,0)</f>
        <v>0</v>
      </c>
    </row>
    <row r="46" customFormat="false" ht="16.5" hidden="false" customHeight="false" outlineLevel="0" collapsed="false">
      <c r="A46" s="29"/>
      <c r="B46" s="77"/>
      <c r="C46" s="89"/>
      <c r="D46" s="88"/>
      <c r="E46" s="89"/>
      <c r="F46" s="79"/>
      <c r="G46" s="79"/>
      <c r="H46" s="32"/>
      <c r="I46" s="32"/>
    </row>
    <row r="47" customFormat="false" ht="16.5" hidden="false" customHeight="false" outlineLevel="0" collapsed="false">
      <c r="A47" s="29"/>
      <c r="B47" s="77"/>
      <c r="C47" s="90"/>
      <c r="D47" s="81"/>
      <c r="E47" s="77"/>
      <c r="F47" s="79"/>
      <c r="G47" s="79"/>
      <c r="H47" s="32"/>
      <c r="I47" s="32"/>
    </row>
    <row r="48" customFormat="false" ht="16.5" hidden="false" customHeight="false" outlineLevel="0" collapsed="false">
      <c r="A48" s="29" t="n">
        <v>7</v>
      </c>
      <c r="B48" s="22" t="s">
        <v>146</v>
      </c>
      <c r="C48" s="36" t="s">
        <v>147</v>
      </c>
      <c r="D48" s="71" t="n">
        <v>1157</v>
      </c>
      <c r="E48" s="22" t="s">
        <v>41</v>
      </c>
      <c r="F48" s="37"/>
      <c r="G48" s="37"/>
      <c r="H48" s="32" t="n">
        <f aca="false">ROUND(D48*F48,0)</f>
        <v>0</v>
      </c>
      <c r="I48" s="32" t="n">
        <f aca="false">ROUND(D48*G48,0)</f>
        <v>0</v>
      </c>
    </row>
    <row r="49" customFormat="false" ht="16.5" hidden="false" customHeight="false" outlineLevel="0" collapsed="false">
      <c r="A49" s="29"/>
      <c r="B49" s="22"/>
      <c r="C49" s="36"/>
      <c r="D49" s="81"/>
      <c r="E49" s="77"/>
      <c r="F49" s="79"/>
      <c r="G49" s="79"/>
      <c r="H49" s="32"/>
      <c r="I49" s="32"/>
    </row>
    <row r="50" customFormat="false" ht="16.5" hidden="false" customHeight="false" outlineLevel="0" collapsed="false">
      <c r="A50" s="29" t="n">
        <v>8</v>
      </c>
      <c r="B50" s="22" t="s">
        <v>148</v>
      </c>
      <c r="C50" s="36" t="s">
        <v>149</v>
      </c>
      <c r="D50" s="71" t="n">
        <v>357</v>
      </c>
      <c r="E50" s="22" t="s">
        <v>97</v>
      </c>
      <c r="F50" s="37"/>
      <c r="G50" s="37"/>
      <c r="H50" s="32" t="n">
        <f aca="false">ROUND(D50*F50,0)</f>
        <v>0</v>
      </c>
      <c r="I50" s="32" t="n">
        <f aca="false">ROUND(D50*G50,0)</f>
        <v>0</v>
      </c>
    </row>
    <row r="51" customFormat="false" ht="16.5" hidden="false" customHeight="false" outlineLevel="0" collapsed="false">
      <c r="A51" s="29"/>
      <c r="B51" s="22"/>
      <c r="C51" s="36"/>
      <c r="D51" s="81"/>
      <c r="E51" s="77"/>
      <c r="F51" s="79"/>
      <c r="G51" s="79"/>
      <c r="H51" s="32"/>
      <c r="I51" s="32"/>
    </row>
    <row r="52" customFormat="false" ht="16.5" hidden="false" customHeight="false" outlineLevel="0" collapsed="false">
      <c r="A52" s="29" t="n">
        <v>9</v>
      </c>
      <c r="B52" s="22" t="s">
        <v>150</v>
      </c>
      <c r="C52" s="36" t="s">
        <v>151</v>
      </c>
      <c r="D52" s="71" t="n">
        <v>354</v>
      </c>
      <c r="E52" s="22" t="s">
        <v>41</v>
      </c>
      <c r="F52" s="37"/>
      <c r="G52" s="37"/>
      <c r="H52" s="32" t="n">
        <f aca="false">ROUND(D52*F52,0)</f>
        <v>0</v>
      </c>
      <c r="I52" s="32" t="n">
        <f aca="false">ROUND(D52*G52,0)</f>
        <v>0</v>
      </c>
    </row>
    <row r="53" customFormat="false" ht="16.5" hidden="false" customHeight="false" outlineLevel="0" collapsed="false">
      <c r="A53" s="29"/>
      <c r="B53" s="22"/>
      <c r="C53" s="36"/>
      <c r="D53" s="71"/>
      <c r="E53" s="22"/>
      <c r="F53" s="37"/>
      <c r="G53" s="37"/>
      <c r="H53" s="32"/>
      <c r="I53" s="32"/>
    </row>
    <row r="54" customFormat="false" ht="16.5" hidden="false" customHeight="false" outlineLevel="0" collapsed="false">
      <c r="A54" s="29"/>
      <c r="B54" s="22"/>
      <c r="C54" s="36" t="s">
        <v>152</v>
      </c>
      <c r="D54" s="71" t="n">
        <v>26</v>
      </c>
      <c r="E54" s="22" t="s">
        <v>41</v>
      </c>
      <c r="F54" s="37"/>
      <c r="G54" s="37"/>
      <c r="H54" s="32" t="n">
        <f aca="false">ROUND(D54*F54,0)</f>
        <v>0</v>
      </c>
      <c r="I54" s="32" t="n">
        <f aca="false">ROUND(D54*G54,0)</f>
        <v>0</v>
      </c>
    </row>
    <row r="55" customFormat="false" ht="14.25" hidden="false" customHeight="false" outlineLevel="0" collapsed="false">
      <c r="A55" s="28"/>
      <c r="B55" s="19"/>
      <c r="C55" s="19" t="s">
        <v>42</v>
      </c>
      <c r="D55" s="20"/>
      <c r="E55" s="19"/>
      <c r="F55" s="20"/>
      <c r="G55" s="20"/>
      <c r="H55" s="39" t="n">
        <f aca="false">ROUND(SUM(H16:H54)+SUM(H2:H13),0)</f>
        <v>0</v>
      </c>
      <c r="I55" s="39" t="n">
        <f aca="false">ROUND(SUM(I16:I54)+SUM(I2:I13),0)</f>
        <v>0</v>
      </c>
      <c r="L55" s="76" t="e">
        <f aca="false">#REF!+#REF!+#REF!</f>
        <v>#REF!</v>
      </c>
    </row>
  </sheetData>
  <printOptions headings="false" gridLines="false" gridLinesSet="true" horizontalCentered="false" verticalCentered="false"/>
  <pageMargins left="0.7" right="0.7" top="0.75" bottom="0.75" header="0.3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&amp;L&amp;"Century Gothic,Általános"&amp;A</oddHeader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3"/>
  <sheetViews>
    <sheetView showFormulas="false" showGridLines="true" showRowColHeaders="true" showZeros="true" rightToLeft="false" tabSelected="false" showOutlineSymbols="true" defaultGridColor="true" view="pageBreakPreview" topLeftCell="A1" colorId="64" zoomScale="87" zoomScaleNormal="100" zoomScalePageLayoutView="87" workbookViewId="0">
      <selection pane="topLeft" activeCell="G20" activeCellId="0" sqref="G20"/>
    </sheetView>
  </sheetViews>
  <sheetFormatPr defaultRowHeight="12.75" zeroHeight="false" outlineLevelRow="0" outlineLevelCol="0"/>
  <cols>
    <col collapsed="false" customWidth="true" hidden="false" outlineLevel="0" max="1" min="1" style="0" width="8.73"/>
    <col collapsed="false" customWidth="true" hidden="false" outlineLevel="0" max="2" min="2" style="0" width="15.71"/>
    <col collapsed="false" customWidth="true" hidden="false" outlineLevel="0" max="3" min="3" style="0" width="50"/>
    <col collapsed="false" customWidth="true" hidden="false" outlineLevel="0" max="4" min="4" style="0" width="10.85"/>
    <col collapsed="false" customWidth="true" hidden="false" outlineLevel="0" max="5" min="5" style="0" width="8.73"/>
    <col collapsed="false" customWidth="false" hidden="false" outlineLevel="0" max="6" min="6" style="0" width="11.57"/>
    <col collapsed="false" customWidth="true" hidden="false" outlineLevel="0" max="7" min="7" style="0" width="10.42"/>
    <col collapsed="false" customWidth="true" hidden="false" outlineLevel="0" max="8" min="8" style="0" width="17.86"/>
    <col collapsed="false" customWidth="true" hidden="false" outlineLevel="0" max="9" min="9" style="0" width="20.42"/>
    <col collapsed="false" customWidth="true" hidden="false" outlineLevel="0" max="1025" min="10" style="0" width="8.73"/>
  </cols>
  <sheetData>
    <row r="1" customFormat="false" ht="42.75" hidden="false" customHeight="false" outlineLevel="0" collapsed="false">
      <c r="A1" s="28" t="s">
        <v>26</v>
      </c>
      <c r="B1" s="19" t="s">
        <v>27</v>
      </c>
      <c r="C1" s="19" t="s">
        <v>28</v>
      </c>
      <c r="D1" s="20" t="s">
        <v>29</v>
      </c>
      <c r="E1" s="19" t="s">
        <v>30</v>
      </c>
      <c r="F1" s="20" t="s">
        <v>31</v>
      </c>
      <c r="G1" s="20" t="s">
        <v>32</v>
      </c>
      <c r="H1" s="20" t="s">
        <v>33</v>
      </c>
      <c r="I1" s="20" t="s">
        <v>34</v>
      </c>
    </row>
    <row r="2" s="34" customFormat="true" ht="33" hidden="false" customHeight="false" outlineLevel="0" collapsed="false">
      <c r="A2" s="69" t="n">
        <v>1</v>
      </c>
      <c r="B2" s="22" t="s">
        <v>153</v>
      </c>
      <c r="C2" s="54" t="s">
        <v>154</v>
      </c>
      <c r="D2" s="32" t="n">
        <v>15</v>
      </c>
      <c r="E2" s="22" t="s">
        <v>62</v>
      </c>
      <c r="F2" s="32"/>
      <c r="G2" s="32"/>
      <c r="H2" s="37" t="n">
        <f aca="false">ROUND(D2*F2,0)</f>
        <v>0</v>
      </c>
      <c r="I2" s="32" t="n">
        <f aca="false">ROUND(D2*G2,0)</f>
        <v>0</v>
      </c>
    </row>
    <row r="3" customFormat="false" ht="16.5" hidden="false" customHeight="false" outlineLevel="0" collapsed="false">
      <c r="A3" s="69"/>
      <c r="B3" s="22"/>
      <c r="C3" s="54"/>
      <c r="D3" s="32"/>
      <c r="E3" s="22"/>
      <c r="F3" s="37"/>
      <c r="G3" s="37"/>
      <c r="H3" s="37"/>
      <c r="I3" s="32"/>
    </row>
    <row r="4" s="34" customFormat="true" ht="33" hidden="false" customHeight="false" outlineLevel="0" collapsed="false">
      <c r="A4" s="69" t="n">
        <v>2</v>
      </c>
      <c r="B4" s="22" t="s">
        <v>155</v>
      </c>
      <c r="C4" s="54" t="s">
        <v>156</v>
      </c>
      <c r="D4" s="32" t="n">
        <v>10</v>
      </c>
      <c r="E4" s="22" t="s">
        <v>62</v>
      </c>
      <c r="F4" s="91"/>
      <c r="G4" s="32"/>
      <c r="H4" s="37" t="n">
        <f aca="false">ROUND(D4*F4,0)</f>
        <v>0</v>
      </c>
      <c r="I4" s="32" t="n">
        <f aca="false">ROUND(D4*G4,0)</f>
        <v>0</v>
      </c>
    </row>
    <row r="5" customFormat="false" ht="16.5" hidden="false" customHeight="false" outlineLevel="0" collapsed="false">
      <c r="A5" s="69"/>
      <c r="B5" s="22"/>
      <c r="C5" s="54"/>
      <c r="D5" s="32"/>
      <c r="E5" s="22"/>
      <c r="F5" s="37"/>
      <c r="G5" s="37"/>
      <c r="H5" s="37"/>
      <c r="I5" s="32"/>
    </row>
    <row r="6" s="34" customFormat="true" ht="33" hidden="false" customHeight="false" outlineLevel="0" collapsed="false">
      <c r="A6" s="69" t="n">
        <v>3</v>
      </c>
      <c r="B6" s="22" t="s">
        <v>153</v>
      </c>
      <c r="C6" s="54" t="s">
        <v>157</v>
      </c>
      <c r="D6" s="32" t="n">
        <v>2</v>
      </c>
      <c r="E6" s="22" t="s">
        <v>158</v>
      </c>
      <c r="F6" s="91"/>
      <c r="G6" s="32"/>
      <c r="H6" s="37" t="n">
        <f aca="false">ROUND(D6*F6,0)</f>
        <v>0</v>
      </c>
      <c r="I6" s="32" t="n">
        <f aca="false">ROUND(D6*G6,0)</f>
        <v>0</v>
      </c>
    </row>
    <row r="7" customFormat="false" ht="16.5" hidden="false" customHeight="false" outlineLevel="0" collapsed="false">
      <c r="A7" s="69"/>
      <c r="B7" s="71"/>
      <c r="C7" s="71"/>
      <c r="D7" s="71"/>
      <c r="E7" s="71"/>
      <c r="F7" s="71"/>
      <c r="G7" s="71"/>
      <c r="H7" s="37"/>
      <c r="I7" s="32"/>
    </row>
    <row r="8" s="34" customFormat="true" ht="16.5" hidden="false" customHeight="false" outlineLevel="0" collapsed="false">
      <c r="A8" s="29" t="n">
        <v>4</v>
      </c>
      <c r="B8" s="22"/>
      <c r="C8" s="36" t="s">
        <v>159</v>
      </c>
      <c r="D8" s="32" t="n">
        <v>20.42</v>
      </c>
      <c r="E8" s="22" t="s">
        <v>41</v>
      </c>
      <c r="F8" s="37"/>
      <c r="G8" s="37"/>
      <c r="H8" s="37" t="n">
        <f aca="false">ROUND(D8*F8,0)</f>
        <v>0</v>
      </c>
      <c r="I8" s="32" t="n">
        <f aca="false">ROUND(D8*G8,0)</f>
        <v>0</v>
      </c>
    </row>
    <row r="9" customFormat="false" ht="16.5" hidden="false" customHeight="false" outlineLevel="0" collapsed="false">
      <c r="A9" s="69"/>
      <c r="B9" s="22"/>
      <c r="C9" s="36"/>
      <c r="D9" s="71"/>
      <c r="E9" s="22"/>
      <c r="F9" s="37"/>
      <c r="G9" s="37"/>
      <c r="H9" s="37"/>
      <c r="I9" s="32"/>
    </row>
    <row r="10" s="34" customFormat="true" ht="49.5" hidden="false" customHeight="false" outlineLevel="0" collapsed="false">
      <c r="A10" s="69" t="n">
        <v>5</v>
      </c>
      <c r="B10" s="22"/>
      <c r="C10" s="36" t="s">
        <v>160</v>
      </c>
      <c r="D10" s="32" t="n">
        <v>20.42</v>
      </c>
      <c r="E10" s="22" t="s">
        <v>41</v>
      </c>
      <c r="F10" s="37"/>
      <c r="G10" s="37"/>
      <c r="H10" s="37" t="n">
        <f aca="false">ROUND(D10*F10,0)</f>
        <v>0</v>
      </c>
      <c r="I10" s="32" t="n">
        <f aca="false">ROUND(D10*G10,0)</f>
        <v>0</v>
      </c>
    </row>
    <row r="11" s="34" customFormat="true" ht="16.5" hidden="false" customHeight="false" outlineLevel="0" collapsed="false">
      <c r="A11" s="69"/>
      <c r="B11" s="22"/>
      <c r="C11" s="36"/>
      <c r="D11" s="32"/>
      <c r="E11" s="22"/>
      <c r="F11" s="37"/>
      <c r="G11" s="37"/>
      <c r="H11" s="37"/>
      <c r="I11" s="32"/>
    </row>
    <row r="12" customFormat="false" ht="16.5" hidden="false" customHeight="false" outlineLevel="0" collapsed="false">
      <c r="A12" s="69" t="n">
        <v>6</v>
      </c>
      <c r="B12" s="30"/>
      <c r="C12" s="36" t="s">
        <v>161</v>
      </c>
      <c r="D12" s="71" t="n">
        <v>3</v>
      </c>
      <c r="E12" s="30" t="s">
        <v>62</v>
      </c>
      <c r="F12" s="33"/>
      <c r="G12" s="33"/>
      <c r="H12" s="37" t="n">
        <f aca="false">ROUND(D12*F12,0)</f>
        <v>0</v>
      </c>
      <c r="I12" s="32" t="n">
        <f aca="false">ROUND(D12*G12,0)</f>
        <v>0</v>
      </c>
    </row>
    <row r="13" customFormat="false" ht="14.25" hidden="false" customHeight="false" outlineLevel="0" collapsed="false">
      <c r="A13" s="28"/>
      <c r="B13" s="19"/>
      <c r="C13" s="19" t="s">
        <v>42</v>
      </c>
      <c r="D13" s="20"/>
      <c r="E13" s="19"/>
      <c r="F13" s="20"/>
      <c r="G13" s="20"/>
      <c r="H13" s="39" t="n">
        <f aca="false">ROUND(SUM(H2:H12),0)</f>
        <v>0</v>
      </c>
      <c r="I13" s="39" t="n">
        <f aca="false">ROUND(SUM(I2:I12),0)</f>
        <v>0</v>
      </c>
    </row>
  </sheetData>
  <printOptions headings="false" gridLines="false" gridLinesSet="true" horizontalCentered="false" verticalCentered="false"/>
  <pageMargins left="0.7" right="0.7" top="0.75" bottom="0.75" header="0.3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&amp;L&amp;"Century Gothic,Általános"&amp;A</oddHeader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1"/>
  <sheetViews>
    <sheetView showFormulas="false" showGridLines="true" showRowColHeaders="true" showZeros="true" rightToLeft="false" tabSelected="false" showOutlineSymbols="true" defaultGridColor="true" view="pageBreakPreview" topLeftCell="A7" colorId="64" zoomScale="93" zoomScaleNormal="100" zoomScalePageLayoutView="93" workbookViewId="0">
      <selection pane="topLeft" activeCell="N13" activeCellId="0" sqref="N13"/>
    </sheetView>
  </sheetViews>
  <sheetFormatPr defaultRowHeight="12.75" zeroHeight="false" outlineLevelRow="0" outlineLevelCol="0"/>
  <cols>
    <col collapsed="false" customWidth="true" hidden="false" outlineLevel="0" max="1" min="1" style="0" width="4.57"/>
    <col collapsed="false" customWidth="true" hidden="false" outlineLevel="0" max="2" min="2" style="0" width="16"/>
    <col collapsed="false" customWidth="true" hidden="false" outlineLevel="0" max="3" min="3" style="0" width="49.15"/>
    <col collapsed="false" customWidth="true" hidden="false" outlineLevel="0" max="4" min="4" style="0" width="8.86"/>
    <col collapsed="false" customWidth="true" hidden="false" outlineLevel="0" max="5" min="5" style="0" width="8.57"/>
    <col collapsed="false" customWidth="true" hidden="false" outlineLevel="0" max="6" min="6" style="0" width="10.12"/>
    <col collapsed="false" customWidth="true" hidden="false" outlineLevel="0" max="8" min="7" style="0" width="10.99"/>
    <col collapsed="false" customWidth="true" hidden="false" outlineLevel="0" max="9" min="9" style="0" width="17.59"/>
    <col collapsed="false" customWidth="true" hidden="false" outlineLevel="0" max="10" min="10" style="0" width="15.15"/>
    <col collapsed="false" customWidth="true" hidden="false" outlineLevel="0" max="1025" min="11" style="0" width="8.73"/>
  </cols>
  <sheetData>
    <row r="1" customFormat="false" ht="28.5" hidden="false" customHeight="false" outlineLevel="0" collapsed="false">
      <c r="A1" s="28" t="s">
        <v>26</v>
      </c>
      <c r="B1" s="19" t="s">
        <v>27</v>
      </c>
      <c r="C1" s="19" t="s">
        <v>28</v>
      </c>
      <c r="D1" s="20" t="s">
        <v>29</v>
      </c>
      <c r="E1" s="19" t="s">
        <v>30</v>
      </c>
      <c r="F1" s="19" t="s">
        <v>162</v>
      </c>
      <c r="G1" s="20" t="s">
        <v>31</v>
      </c>
      <c r="H1" s="20" t="s">
        <v>32</v>
      </c>
      <c r="I1" s="20" t="s">
        <v>33</v>
      </c>
      <c r="J1" s="20" t="s">
        <v>34</v>
      </c>
    </row>
    <row r="2" customFormat="false" ht="132" hidden="false" customHeight="false" outlineLevel="0" collapsed="false">
      <c r="A2" s="63" t="n">
        <v>1</v>
      </c>
      <c r="B2" s="63" t="s">
        <v>163</v>
      </c>
      <c r="C2" s="63" t="s">
        <v>164</v>
      </c>
      <c r="D2" s="63" t="n">
        <v>2</v>
      </c>
      <c r="E2" s="63" t="s">
        <v>62</v>
      </c>
      <c r="F2" s="63" t="n">
        <v>4.5</v>
      </c>
      <c r="G2" s="63"/>
      <c r="H2" s="63"/>
      <c r="I2" s="63" t="n">
        <f aca="false">ROUND(G2*D2,0)</f>
        <v>0</v>
      </c>
      <c r="J2" s="63" t="n">
        <f aca="false">ROUND(H2*D2,0)</f>
        <v>0</v>
      </c>
    </row>
    <row r="3" customFormat="false" ht="16.5" hidden="false" customHeight="false" outlineLevel="0" collapsed="false">
      <c r="A3" s="63"/>
      <c r="B3" s="63"/>
      <c r="C3" s="63"/>
      <c r="D3" s="63"/>
      <c r="E3" s="63"/>
      <c r="F3" s="63"/>
      <c r="G3" s="63"/>
      <c r="H3" s="63"/>
      <c r="I3" s="63"/>
      <c r="J3" s="63"/>
    </row>
    <row r="4" customFormat="false" ht="82.5" hidden="false" customHeight="false" outlineLevel="0" collapsed="false">
      <c r="A4" s="63" t="n">
        <v>2</v>
      </c>
      <c r="B4" s="63" t="s">
        <v>165</v>
      </c>
      <c r="C4" s="63" t="s">
        <v>166</v>
      </c>
      <c r="D4" s="63" t="n">
        <v>20</v>
      </c>
      <c r="E4" s="63" t="s">
        <v>97</v>
      </c>
      <c r="F4" s="63" t="n">
        <v>0.1</v>
      </c>
      <c r="G4" s="63"/>
      <c r="H4" s="63"/>
      <c r="I4" s="63" t="n">
        <f aca="false">ROUND(G4*D4,0)</f>
        <v>0</v>
      </c>
      <c r="J4" s="63" t="n">
        <f aca="false">ROUND(H4*D4,0)</f>
        <v>0</v>
      </c>
    </row>
    <row r="5" customFormat="false" ht="16.5" hidden="false" customHeight="false" outlineLevel="0" collapsed="false">
      <c r="A5" s="63"/>
      <c r="B5" s="63"/>
      <c r="C5" s="63"/>
      <c r="D5" s="63"/>
      <c r="E5" s="63"/>
      <c r="F5" s="63"/>
      <c r="G5" s="63"/>
      <c r="H5" s="63"/>
      <c r="I5" s="63"/>
      <c r="J5" s="63"/>
    </row>
    <row r="6" customFormat="false" ht="33" hidden="false" customHeight="false" outlineLevel="0" collapsed="false">
      <c r="A6" s="63" t="n">
        <v>3</v>
      </c>
      <c r="B6" s="63" t="s">
        <v>167</v>
      </c>
      <c r="C6" s="63" t="s">
        <v>168</v>
      </c>
      <c r="D6" s="63" t="n">
        <v>11</v>
      </c>
      <c r="E6" s="63" t="s">
        <v>97</v>
      </c>
      <c r="F6" s="63" t="n">
        <v>1.72</v>
      </c>
      <c r="G6" s="63"/>
      <c r="H6" s="63"/>
      <c r="I6" s="63" t="n">
        <f aca="false">ROUND(G6*D6,0)</f>
        <v>0</v>
      </c>
      <c r="J6" s="63" t="n">
        <f aca="false">ROUND(H6*D6,0)</f>
        <v>0</v>
      </c>
    </row>
    <row r="7" customFormat="false" ht="16.5" hidden="false" customHeight="false" outlineLevel="0" collapsed="false">
      <c r="A7" s="63"/>
      <c r="B7" s="63"/>
      <c r="C7" s="63"/>
      <c r="D7" s="63"/>
      <c r="E7" s="63"/>
      <c r="F7" s="63"/>
      <c r="G7" s="63"/>
      <c r="H7" s="63"/>
      <c r="I7" s="63"/>
      <c r="J7" s="63"/>
    </row>
    <row r="8" customFormat="false" ht="49.5" hidden="false" customHeight="false" outlineLevel="0" collapsed="false">
      <c r="A8" s="63" t="n">
        <v>4</v>
      </c>
      <c r="B8" s="63" t="s">
        <v>169</v>
      </c>
      <c r="C8" s="63" t="s">
        <v>170</v>
      </c>
      <c r="D8" s="63" t="n">
        <v>1</v>
      </c>
      <c r="E8" s="63" t="s">
        <v>97</v>
      </c>
      <c r="F8" s="63" t="n">
        <v>8</v>
      </c>
      <c r="G8" s="63"/>
      <c r="H8" s="63"/>
      <c r="I8" s="63" t="n">
        <f aca="false">ROUND(G8*D8,0)</f>
        <v>0</v>
      </c>
      <c r="J8" s="63" t="n">
        <f aca="false">ROUND(H8*D8,0)</f>
        <v>0</v>
      </c>
    </row>
    <row r="9" customFormat="false" ht="16.5" hidden="false" customHeight="false" outlineLevel="0" collapsed="false">
      <c r="A9" s="63"/>
      <c r="B9" s="63"/>
      <c r="C9" s="63"/>
      <c r="D9" s="63"/>
      <c r="E9" s="63"/>
      <c r="F9" s="63"/>
      <c r="G9" s="63"/>
      <c r="H9" s="63"/>
      <c r="I9" s="63"/>
      <c r="J9" s="63"/>
    </row>
    <row r="10" customFormat="false" ht="49.5" hidden="false" customHeight="false" outlineLevel="0" collapsed="false">
      <c r="A10" s="63" t="n">
        <v>5</v>
      </c>
      <c r="B10" s="63" t="s">
        <v>169</v>
      </c>
      <c r="C10" s="63" t="s">
        <v>171</v>
      </c>
      <c r="D10" s="63" t="n">
        <v>1</v>
      </c>
      <c r="E10" s="63" t="s">
        <v>97</v>
      </c>
      <c r="F10" s="63" t="n">
        <v>8</v>
      </c>
      <c r="G10" s="63"/>
      <c r="H10" s="63"/>
      <c r="I10" s="63" t="n">
        <f aca="false">ROUND(G10*D10,0)</f>
        <v>0</v>
      </c>
      <c r="J10" s="63" t="n">
        <f aca="false">ROUND(H10*D10,0)</f>
        <v>0</v>
      </c>
    </row>
    <row r="11" customFormat="false" ht="16.5" hidden="false" customHeight="false" outlineLevel="0" collapsed="false">
      <c r="A11" s="63"/>
      <c r="B11" s="63"/>
      <c r="C11" s="63"/>
      <c r="D11" s="63"/>
      <c r="E11" s="63"/>
      <c r="F11" s="63"/>
      <c r="G11" s="63"/>
      <c r="H11" s="63"/>
      <c r="I11" s="63"/>
      <c r="J11" s="63"/>
    </row>
    <row r="12" customFormat="false" ht="33" hidden="false" customHeight="false" outlineLevel="0" collapsed="false">
      <c r="A12" s="63" t="n">
        <v>6</v>
      </c>
      <c r="B12" s="63" t="s">
        <v>172</v>
      </c>
      <c r="C12" s="63" t="s">
        <v>173</v>
      </c>
      <c r="D12" s="63" t="n">
        <v>2</v>
      </c>
      <c r="E12" s="63" t="s">
        <v>62</v>
      </c>
      <c r="F12" s="63" t="n">
        <v>2.63</v>
      </c>
      <c r="G12" s="63"/>
      <c r="H12" s="63"/>
      <c r="I12" s="63" t="n">
        <f aca="false">ROUND(G12*D12,0)</f>
        <v>0</v>
      </c>
      <c r="J12" s="63" t="n">
        <f aca="false">ROUND(H12*D12,0)</f>
        <v>0</v>
      </c>
    </row>
    <row r="13" customFormat="false" ht="16.5" hidden="false" customHeight="false" outlineLevel="0" collapsed="false">
      <c r="A13" s="63"/>
      <c r="B13" s="63"/>
      <c r="C13" s="63"/>
      <c r="D13" s="63"/>
      <c r="E13" s="63"/>
      <c r="F13" s="63"/>
      <c r="G13" s="63"/>
      <c r="H13" s="63"/>
      <c r="I13" s="63"/>
      <c r="J13" s="63"/>
    </row>
    <row r="14" customFormat="false" ht="66" hidden="false" customHeight="false" outlineLevel="0" collapsed="false">
      <c r="A14" s="63" t="n">
        <v>7</v>
      </c>
      <c r="B14" s="63" t="s">
        <v>174</v>
      </c>
      <c r="C14" s="63" t="s">
        <v>175</v>
      </c>
      <c r="D14" s="63" t="n">
        <v>2</v>
      </c>
      <c r="E14" s="63" t="s">
        <v>62</v>
      </c>
      <c r="F14" s="63" t="n">
        <v>0.49</v>
      </c>
      <c r="G14" s="63"/>
      <c r="H14" s="63"/>
      <c r="I14" s="63" t="n">
        <f aca="false">ROUND(G14*D14,0)</f>
        <v>0</v>
      </c>
      <c r="J14" s="63" t="n">
        <f aca="false">ROUND(H14*D14,0)</f>
        <v>0</v>
      </c>
    </row>
    <row r="15" customFormat="false" ht="16.5" hidden="false" customHeight="false" outlineLevel="0" collapsed="false">
      <c r="A15" s="63"/>
      <c r="B15" s="63"/>
      <c r="C15" s="63"/>
      <c r="D15" s="63"/>
      <c r="E15" s="63"/>
      <c r="F15" s="63"/>
      <c r="G15" s="63"/>
      <c r="H15" s="63"/>
      <c r="I15" s="63"/>
      <c r="J15" s="63"/>
    </row>
    <row r="16" customFormat="false" ht="16.5" hidden="false" customHeight="false" outlineLevel="0" collapsed="false">
      <c r="A16" s="63" t="n">
        <v>8</v>
      </c>
      <c r="B16" s="63" t="s">
        <v>176</v>
      </c>
      <c r="C16" s="63" t="s">
        <v>177</v>
      </c>
      <c r="D16" s="63" t="n">
        <v>4</v>
      </c>
      <c r="E16" s="63" t="s">
        <v>62</v>
      </c>
      <c r="F16" s="63" t="n">
        <v>0.83</v>
      </c>
      <c r="G16" s="63"/>
      <c r="H16" s="63"/>
      <c r="I16" s="63" t="n">
        <f aca="false">ROUND(G16*D16,0)</f>
        <v>0</v>
      </c>
      <c r="J16" s="63" t="n">
        <f aca="false">ROUND(H16*D16,0)</f>
        <v>0</v>
      </c>
    </row>
    <row r="17" customFormat="false" ht="181.5" hidden="false" customHeight="false" outlineLevel="0" collapsed="false">
      <c r="A17" s="63"/>
      <c r="B17" s="63" t="s">
        <v>178</v>
      </c>
      <c r="C17" s="63" t="s">
        <v>179</v>
      </c>
      <c r="D17" s="63" t="n">
        <v>2</v>
      </c>
      <c r="E17" s="63" t="s">
        <v>62</v>
      </c>
      <c r="F17" s="63" t="n">
        <v>0.69</v>
      </c>
      <c r="G17" s="63"/>
      <c r="H17" s="63"/>
      <c r="I17" s="63" t="n">
        <f aca="false">ROUND(G17*D17,0)</f>
        <v>0</v>
      </c>
      <c r="J17" s="63" t="n">
        <f aca="false">ROUND(H17*D17,0)</f>
        <v>0</v>
      </c>
    </row>
    <row r="18" customFormat="false" ht="33" hidden="false" customHeight="false" outlineLevel="0" collapsed="false">
      <c r="A18" s="63" t="n">
        <v>9</v>
      </c>
      <c r="B18" s="63" t="s">
        <v>180</v>
      </c>
      <c r="C18" s="63" t="s">
        <v>181</v>
      </c>
      <c r="D18" s="63" t="n">
        <v>2</v>
      </c>
      <c r="E18" s="63" t="s">
        <v>62</v>
      </c>
      <c r="F18" s="63" t="n">
        <v>0.69</v>
      </c>
      <c r="G18" s="63"/>
      <c r="H18" s="63"/>
      <c r="I18" s="63" t="n">
        <f aca="false">ROUND(G18*D18,0)</f>
        <v>0</v>
      </c>
      <c r="J18" s="63" t="n">
        <f aca="false">ROUND(H18*D18,0)</f>
        <v>0</v>
      </c>
    </row>
    <row r="19" customFormat="false" ht="16.5" hidden="false" customHeight="false" outlineLevel="0" collapsed="false">
      <c r="A19" s="63"/>
      <c r="B19" s="63"/>
      <c r="C19" s="63"/>
      <c r="D19" s="63"/>
      <c r="E19" s="63"/>
      <c r="F19" s="63"/>
      <c r="G19" s="63"/>
      <c r="H19" s="63"/>
      <c r="I19" s="63"/>
      <c r="J19" s="63"/>
    </row>
    <row r="20" customFormat="false" ht="16.5" hidden="false" customHeight="false" outlineLevel="0" collapsed="false">
      <c r="A20" s="63" t="n">
        <v>10</v>
      </c>
      <c r="B20" s="92"/>
      <c r="C20" s="63" t="s">
        <v>182</v>
      </c>
      <c r="D20" s="63" t="n">
        <v>1</v>
      </c>
      <c r="E20" s="63" t="s">
        <v>183</v>
      </c>
      <c r="F20" s="63"/>
      <c r="G20" s="93"/>
      <c r="H20" s="93"/>
      <c r="I20" s="63" t="n">
        <f aca="false">ROUND(G20*D20,0)</f>
        <v>0</v>
      </c>
      <c r="J20" s="63" t="n">
        <f aca="false">ROUND(H20*D20,0)</f>
        <v>0</v>
      </c>
    </row>
    <row r="21" s="97" customFormat="true" ht="16.5" hidden="false" customHeight="false" outlineLevel="0" collapsed="false">
      <c r="A21" s="94"/>
      <c r="B21" s="94"/>
      <c r="C21" s="95" t="s">
        <v>184</v>
      </c>
      <c r="D21" s="94"/>
      <c r="E21" s="94"/>
      <c r="F21" s="94"/>
      <c r="G21" s="94"/>
      <c r="H21" s="94"/>
      <c r="I21" s="96" t="n">
        <f aca="false">SUM(I2:I20)</f>
        <v>0</v>
      </c>
      <c r="J21" s="96" t="n">
        <f aca="false">SUM(J2:J20)</f>
        <v>0</v>
      </c>
    </row>
  </sheetData>
  <printOptions headings="false" gridLines="false" gridLinesSet="true" horizontalCentered="false" verticalCentered="false"/>
  <pageMargins left="0.7" right="0.7" top="0.75" bottom="0.75" header="0.3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&amp;L&amp;A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71</TotalTime>
  <Application>LibreOffice/5.4.4.2$Windows_x86 LibreOffice_project/2524958677847fb3bb44820e40380acbe820f960</Application>
  <Company>Költségszakértő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2015-04-14T08:06:04Z</dcterms:created>
  <dc:creator>Márkus Gábor</dc:creator>
  <dc:description/>
  <dc:language>hu-HU</dc:language>
  <cp:lastModifiedBy/>
  <cp:lastPrinted>2018-03-06T14:31:22Z</cp:lastPrinted>
  <dcterms:modified xsi:type="dcterms:W3CDTF">2018-07-11T14:55:12Z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Költségszakértő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